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mlya2\Desktop\РАБОЧАЯ ПАПКА\117 формы\2023 год\"/>
    </mc:Choice>
  </mc:AlternateContent>
  <xr:revisionPtr revIDLastSave="0" documentId="13_ncr:1_{E8976091-DE57-4F99-AA06-802585DA9284}" xr6:coauthVersionLast="47" xr6:coauthVersionMax="47" xr10:uidLastSave="{00000000-0000-0000-0000-000000000000}"/>
  <bookViews>
    <workbookView xWindow="-114" yWindow="-114" windowWidth="27602" windowHeight="15027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<sst xmlns="http://schemas.openxmlformats.org/spreadsheetml/2006/main" count="643" uniqueCount="351">
  <si>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</si>
  <si>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</si>
  <si>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</si>
  <si>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</si>
  <si>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</si>
  <si>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</si>
  <si>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</si>
  <si>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</si>
  <si>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</si>
  <si>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</si>
  <si>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</si>
  <si>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</si>
  <si>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</si>
  <si>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</si>
  <si>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Приозерского муниципального района Ленинградской области</t>
  </si>
  <si>
    <t>Мичуринское сельское поселение</t>
  </si>
  <si>
    <t>Единица измерения: руб.</t>
  </si>
  <si>
    <t>032</t>
  </si>
  <si>
    <t>41639432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</si>
  <si>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</si>
  <si>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</si>
  <si>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</si>
  <si>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</si>
  <si>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</si>
  <si>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</si>
  <si>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</si>
  <si>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</si>
  <si>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</si>
  <si>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</si>
  <si>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</si>
  <si>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</si>
  <si>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</si>
  <si>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</si>
  <si>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</si>
  <si>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</si>
  <si>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</si>
  <si>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</si>
  <si>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</si>
  <si>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</si>
  <si>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</si>
  <si>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</si>
  <si>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</si>
  <si>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</si>
  <si>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</si>
  <si>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</si>
  <si>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</si>
  <si>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</si>
  <si>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</si>
  <si>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</si>
  <si>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</si>
  <si>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</si>
  <si>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</si>
  <si>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</si>
  <si>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</si>
  <si>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</si>
  <si>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</si>
  <si>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</si>
  <si>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</si>
  <si>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</si>
  <si>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</si>
  <si>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</si>
  <si>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</si>
  <si>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</si>
  <si>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</si>
  <si>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</si>
  <si>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</si>
  <si>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</si>
  <si>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</si>
  <si>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</si>
  <si>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</si>
  <si>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</si>
  <si>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</si>
  <si>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</si>
  <si>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</si>
  <si>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</si>
  <si>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</si>
  <si>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</si>
  <si>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</si>
  <si>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</si>
  <si>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</si>
  <si>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</si>
  <si>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</si>
  <si>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</si>
  <si>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</si>
  <si>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</si>
  <si>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</si>
  <si>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</si>
  <si>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</si>
  <si>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</si>
  <si>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</si>
  <si>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</si>
  <si>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</si>
  <si>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</si>
  <si>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</si>
  <si>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</si>
  <si>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</si>
  <si>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</si>
  <si>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</si>
  <si>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</si>
  <si>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</si>
  <si>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</si>
  <si>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</si>
  <si>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</si>
  <si>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</si>
  <si>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</si>
  <si>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</si>
  <si>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</si>
  <si>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</si>
  <si>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</si>
  <si>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</si>
  <si>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</si>
  <si>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</si>
  <si>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</si>
  <si>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</si>
  <si>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</si>
  <si>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</si>
  <si>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</si>
  <si>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</si>
  <si>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</si>
  <si>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</si>
  <si>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</si>
  <si>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</si>
  <si>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</si>
  <si>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</si>
  <si>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</si>
  <si>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</si>
  <si>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</si>
  <si>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</si>
  <si>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</si>
  <si>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</si>
  <si>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</si>
  <si>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</si>
  <si>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</si>
  <si>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</si>
  <si>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</si>
  <si>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</si>
  <si>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</si>
  <si>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</si>
  <si>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</si>
  <si>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</si>
  <si>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</si>
  <si>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</si>
  <si>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</si>
  <si>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</si>
  <si>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</si>
  <si>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</si>
  <si>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</si>
  <si>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</si>
  <si>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</si>
  <si>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</si>
  <si>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</si>
  <si>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</si>
  <si>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</si>
  <si>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</si>
  <si>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</si>
  <si>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</si>
  <si>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</si>
  <si>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</si>
  <si>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</si>
  <si>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</si>
  <si>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032 0104 0000000000 000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</si>
  <si>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</si>
  <si>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032 0104 0000000000 100 </t>
  </si>
  <si>
    <t>Закупка товаров, работ и услуг для обеспечения государственных (муниципальных) нужд</t>
  </si>
  <si>
    <t xml:space="preserve">032 0104 0000000000 200 </t>
  </si>
  <si>
    <t>Социальное обеспечение и иные выплаты населению</t>
  </si>
  <si>
    <t xml:space="preserve">032 0104 0000000000 300 </t>
  </si>
  <si>
    <t>Межбюджетные трансферты</t>
  </si>
  <si>
    <t xml:space="preserve">032 0104 0000000000 500 </t>
  </si>
  <si>
    <t>Прочая закупка товаров, работ и услуг</t>
  </si>
  <si>
    <t xml:space="preserve">032 0104 2040142190 244 </t>
  </si>
  <si>
    <t>Фонд оплаты труда государственных (муниципальных) органов</t>
  </si>
  <si>
    <t xml:space="preserve">032 0104 2920122010 121 </t>
  </si>
  <si>
    <t>Иные выплаты персоналу государственных (муниципальных) органов, за исключением фонда оплаты труда</t>
  </si>
  <si>
    <t xml:space="preserve">032 0104 2920122010 122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</si>
  <si>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</si>
  <si>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032 0104 2920122010 129 </t>
  </si>
  <si>
    <t xml:space="preserve">032 0104 2920122010 244 </t>
  </si>
  <si>
    <t>Закупка энергетических ресурсов</t>
  </si>
  <si>
    <t xml:space="preserve">032 0104 2920122010 247 </t>
  </si>
  <si>
    <t>Пособия, компенсации и иные социальные выплаты гражданам, кроме публичных нормативных обязательств</t>
  </si>
  <si>
    <t xml:space="preserve">032 0104 2920122010 321 </t>
  </si>
  <si>
    <t xml:space="preserve">032 0104 2920162550 540 </t>
  </si>
  <si>
    <t xml:space="preserve">032 0104 2920162560 540 </t>
  </si>
  <si>
    <t xml:space="preserve">032 0104 2920162570 540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</si>
  <si>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</si>
  <si>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032 0106 0000000000 000 </t>
  </si>
  <si>
    <t xml:space="preserve">032 0106 0000000000 500 </t>
  </si>
  <si>
    <t xml:space="preserve">032 0106 2920162510 540 </t>
  </si>
  <si>
    <t xml:space="preserve">032 0106 2920162520 540 </t>
  </si>
  <si>
    <t>Резервные фонды</t>
  </si>
  <si>
    <t xml:space="preserve">032 0111 0000000000 000 </t>
  </si>
  <si>
    <t>Иные бюджетные ассигнования</t>
  </si>
  <si>
    <t xml:space="preserve">032 0111 0000000000 800 </t>
  </si>
  <si>
    <t>Резервные средства</t>
  </si>
  <si>
    <t xml:space="preserve">032 0111 2930142010 870 </t>
  </si>
  <si>
    <t>Другие общегосударственные вопросы</t>
  </si>
  <si>
    <t xml:space="preserve">032 0113 0000000000 000 </t>
  </si>
  <si>
    <t xml:space="preserve">032 0113 0000000000 200 </t>
  </si>
  <si>
    <t xml:space="preserve">032 0113 0000000000 800 </t>
  </si>
  <si>
    <t xml:space="preserve">032 0113 2920171340 244 </t>
  </si>
  <si>
    <t xml:space="preserve">032 0113 2930142100 244 </t>
  </si>
  <si>
    <t>Уплата иных платежей</t>
  </si>
  <si>
    <t xml:space="preserve">032 0113 2930142100 853 </t>
  </si>
  <si>
    <t xml:space="preserve">032 0113 2930142110 244 </t>
  </si>
  <si>
    <t>НАЦИОНАЛЬНАЯ ОБОРОНА</t>
  </si>
  <si>
    <t xml:space="preserve">032 0200 0000000000 000 </t>
  </si>
  <si>
    <t>Мобилизационная и вневойсковая подготовка</t>
  </si>
  <si>
    <t xml:space="preserve">032 0203 0000000000 000 </t>
  </si>
  <si>
    <t xml:space="preserve">032 0203 0000000000 100 </t>
  </si>
  <si>
    <t xml:space="preserve">032 0203 2930151180 121 </t>
  </si>
  <si>
    <t xml:space="preserve">032 0203 2930151180 129 </t>
  </si>
  <si>
    <t>НАЦИОНАЛЬНАЯ ЭКОНОМИКА</t>
  </si>
  <si>
    <t xml:space="preserve">032 0400 0000000000 000 </t>
  </si>
  <si>
    <t>Дорожное хозяйство (дорожные фонды)</t>
  </si>
  <si>
    <t xml:space="preserve">032 0409 0000000000 000 </t>
  </si>
  <si>
    <t xml:space="preserve">032 0409 0000000000 200 </t>
  </si>
  <si>
    <t xml:space="preserve">032 0409 2780142260 244 </t>
  </si>
  <si>
    <t xml:space="preserve">032 0409 2780142270 244 </t>
  </si>
  <si>
    <t>Другие вопросы в области национальной экономики</t>
  </si>
  <si>
    <t xml:space="preserve">032 0412 0000000000 000 </t>
  </si>
  <si>
    <t xml:space="preserve">032 0412 0000000000 200 </t>
  </si>
  <si>
    <t xml:space="preserve">032 0412 2440242450 244 </t>
  </si>
  <si>
    <t xml:space="preserve">032 0412 2840442400 244 </t>
  </si>
  <si>
    <t>ЖИЛИЩНО-КОММУНАЛЬНОЕ ХОЗЯЙСТВО</t>
  </si>
  <si>
    <t xml:space="preserve">032 0500 0000000000 000 </t>
  </si>
  <si>
    <t>Жилищное хозяйство</t>
  </si>
  <si>
    <t xml:space="preserve">032 0501 0000000000 000 </t>
  </si>
  <si>
    <t xml:space="preserve">032 0501 0000000000 200 </t>
  </si>
  <si>
    <t>Капитальные вложения в объекты государственной (муниципальной) собственности</t>
  </si>
  <si>
    <t xml:space="preserve">032 0501 0000000000 400 </t>
  </si>
  <si>
    <t xml:space="preserve">032 0501 0000000000 800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</si>
  <si>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</si>
  <si>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032 0501 241F367484 412 </t>
  </si>
  <si>
    <t xml:space="preserve">032 0501 241F367484 853 </t>
  </si>
  <si>
    <t xml:space="preserve">032 0501 241F36748S 412 </t>
  </si>
  <si>
    <t xml:space="preserve">032 0501 241F36748S 853 </t>
  </si>
  <si>
    <t xml:space="preserve">032 0501 2480242450 244 </t>
  </si>
  <si>
    <t xml:space="preserve">032 0501 2930142370 853 </t>
  </si>
  <si>
    <t>Коммунальное хозяйство</t>
  </si>
  <si>
    <t xml:space="preserve">032 0502 0000000000 000 </t>
  </si>
  <si>
    <t xml:space="preserve">032 0502 0000000000 200 </t>
  </si>
  <si>
    <t xml:space="preserve">032 0502 0000000000 400 </t>
  </si>
  <si>
    <t xml:space="preserve">032 0502 2540142450 244 </t>
  </si>
  <si>
    <t>Закупка товаров, работ и услуг в целях капитального ремонта государственного (муниципального) имущества</t>
  </si>
  <si>
    <t xml:space="preserve">032 0502 25402S0180 243 </t>
  </si>
  <si>
    <t xml:space="preserve">032 0502 2540342450 243 </t>
  </si>
  <si>
    <t>Бюджетные инвестиции в объекты капитального строительства государственной (муниципальной) собственности</t>
  </si>
  <si>
    <t xml:space="preserve">032 0502 2580344010 414 </t>
  </si>
  <si>
    <t xml:space="preserve">032 0502 2680142450 244 </t>
  </si>
  <si>
    <t xml:space="preserve">032 0502 26801S4790 244 </t>
  </si>
  <si>
    <t>Благоустройство</t>
  </si>
  <si>
    <t xml:space="preserve">032 0503 0000000000 000 </t>
  </si>
  <si>
    <t xml:space="preserve">032 0503 0000000000 200 </t>
  </si>
  <si>
    <t xml:space="preserve">032 0503 2640142510 244 </t>
  </si>
  <si>
    <t xml:space="preserve">032 0503 2640142510 247 </t>
  </si>
  <si>
    <t xml:space="preserve">032 0503 2640142530 244 </t>
  </si>
  <si>
    <t xml:space="preserve">032 0503 2640242540 244 </t>
  </si>
  <si>
    <t xml:space="preserve">032 0503 2680242580 244 </t>
  </si>
  <si>
    <t xml:space="preserve">032 0503 2840142590 244 </t>
  </si>
  <si>
    <t xml:space="preserve">032 0503 28401S4660 244 </t>
  </si>
  <si>
    <t>КУЛЬТУРА, КИНЕМАТОГРАФИЯ</t>
  </si>
  <si>
    <t xml:space="preserve">032 0800 0000000000 000 </t>
  </si>
  <si>
    <t>Культура</t>
  </si>
  <si>
    <t xml:space="preserve">032 0801 0000000000 000 </t>
  </si>
  <si>
    <t xml:space="preserve">032 0801 0000000000 100 </t>
  </si>
  <si>
    <t xml:space="preserve">032 0801 0000000000 200 </t>
  </si>
  <si>
    <t xml:space="preserve">032 0801 0000000000 800 </t>
  </si>
  <si>
    <t>Фонд оплаты труда учреждений</t>
  </si>
  <si>
    <t xml:space="preserve">032 0801 2340122060 111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</si>
  <si>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</si>
  <si>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032 0801 2340122060 119 </t>
  </si>
  <si>
    <t xml:space="preserve">032 0801 2340122060 244 </t>
  </si>
  <si>
    <t xml:space="preserve">032 0801 2340122060 247 </t>
  </si>
  <si>
    <t>Исполнение судебных актов Российской Федерации и мировых соглашений по возмещению причиненного вреда</t>
  </si>
  <si>
    <t xml:space="preserve">032 0801 2340122060 831 </t>
  </si>
  <si>
    <t xml:space="preserve">032 0801 23401S0360 111 </t>
  </si>
  <si>
    <t xml:space="preserve">032 0801 23401S0360 119 </t>
  </si>
  <si>
    <t xml:space="preserve">032 0801 2340222060 111 </t>
  </si>
  <si>
    <t xml:space="preserve">032 0801 2340222060 119 </t>
  </si>
  <si>
    <t xml:space="preserve">032 0801 23402S0360 111 </t>
  </si>
  <si>
    <t xml:space="preserve">032 0801 23402S0360 119 </t>
  </si>
  <si>
    <t xml:space="preserve">032 0801 2340322060 111 </t>
  </si>
  <si>
    <t xml:space="preserve">032 0801 2340322060 119 </t>
  </si>
  <si>
    <t>Другие вопросы в области культуры, кинематографии</t>
  </si>
  <si>
    <t xml:space="preserve">032 0804 0000000000 000 </t>
  </si>
  <si>
    <t xml:space="preserve">032 0804 0000000000 200 </t>
  </si>
  <si>
    <t xml:space="preserve">032 0804 2340142800 244 </t>
  </si>
  <si>
    <t>СОЦИАЛЬНАЯ ПОЛИТИКА</t>
  </si>
  <si>
    <t xml:space="preserve">032 1000 0000000000 000 </t>
  </si>
  <si>
    <t>Пенсионное обеспечение</t>
  </si>
  <si>
    <t xml:space="preserve">032 1001 0000000000 000 </t>
  </si>
  <si>
    <t xml:space="preserve">032 1001 0000000000 300 </t>
  </si>
  <si>
    <t>Иные пенсии, социальные доплаты к пенсиям</t>
  </si>
  <si>
    <t xml:space="preserve">032 1001 2930143010 312 </t>
  </si>
  <si>
    <t>ФИЗИЧЕСКАЯ КУЛЬТУРА И СПОРТ</t>
  </si>
  <si>
    <t xml:space="preserve">032 1100 0000000000 000 </t>
  </si>
  <si>
    <t>Физическая культура</t>
  </si>
  <si>
    <t xml:space="preserve">032 1101 0000000000 000 </t>
  </si>
  <si>
    <t xml:space="preserve">032 1101 0000000000 100 </t>
  </si>
  <si>
    <t xml:space="preserve">032 1101 0000000000 200 </t>
  </si>
  <si>
    <t xml:space="preserve">032 1101 2340522060 111 </t>
  </si>
  <si>
    <t xml:space="preserve">032 1101 2340522060 119 </t>
  </si>
  <si>
    <t xml:space="preserve">032 1101 2340522060 244 </t>
  </si>
  <si>
    <t>Иные выплаты персоналу учреждений, за исключением фонда оплаты труда</t>
  </si>
  <si>
    <t xml:space="preserve">032 1101 2340542850 112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</si>
  <si>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</si>
  <si>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</si>
  <si>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</si>
  <si>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</si>
  <si>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</si>
  <si>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</si>
  <si>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</si>
  <si>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</si>
  <si>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</si>
  <si>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</si>
  <si>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</si>
  <si>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</si>
  <si>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</si>
  <si>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</si>
  <si>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</si>
  <si>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</si>
  <si>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</si>
  <si>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</si>
  <si>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</si>
  <si>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</si>
  <si>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</si>
  <si>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</si>
  <si>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</si>
  <si>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</si>
  <si>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</si>
  <si>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</si>
  <si>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</si>
  <si>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</si>
  <si>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</si>
  <si>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</si>
  <si>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</si>
  <si>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</si>
  <si>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</si>
  <si>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</si>
  <si>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</si>
  <si>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</si>
  <si>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</si>
  <si>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</si>
  <si>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</si>
  <si>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</si>
  <si>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</si>
  <si>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</si>
  <si>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D:\Обмен с АЦК\117M01.txt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</si>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</sst>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190123</xdr:rowOff>
    </xdr:from>
    <xdr:to>
      <xdr:col>2</xdr:col>
      <xdr:colOff>2344848</xdr:colOff>
      <xdr:row>27</xdr:row>
      <xdr:rowOff>45267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35738A8-FA1E-180B-0415-8E38EFDD85C6}"/>
            </a:ext>
          </a:extLst>
        </xdr:cNvPr>
        <xdr:cNvGrpSpPr>
          <a:grpSpLocks/>
        </xdr:cNvGrpSpPr>
      </xdr:nvGrpSpPr>
      <xdr:grpSpPr bwMode="auto">
        <a:xfrm>
          <a:off x="0" y="3911097"/>
          <a:ext cx="5812325" cy="371192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8FFF3AD-2474-8F8A-ABA7-D40979E909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B693720-D003-3839-02E6-79C358054E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0C7633C-BA58-D86B-8594-09AE7B3BBA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AEC2325-B51F-B8C9-87D1-BDC7E0A9438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180AFF9-6CB7-CD6F-0966-EEB9E43E5A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55E73A8-01F3-DDC6-21A2-E960004DF1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931B6FA-3660-078E-AB3D-B8278DAAD2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72428</xdr:rowOff>
    </xdr:from>
    <xdr:to>
      <xdr:col>2</xdr:col>
      <xdr:colOff>2344848</xdr:colOff>
      <xdr:row>31</xdr:row>
      <xdr:rowOff>63374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DA9D2B2-6293-8DD4-799A-AECD6DECA1AD}"/>
            </a:ext>
          </a:extLst>
        </xdr:cNvPr>
        <xdr:cNvGrpSpPr>
          <a:grpSpLocks/>
        </xdr:cNvGrpSpPr>
      </xdr:nvGrpSpPr>
      <xdr:grpSpPr bwMode="auto">
        <a:xfrm>
          <a:off x="0" y="4472412"/>
          <a:ext cx="5812325" cy="479833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E16AE91-38B6-18F1-41D1-185113DC4F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66A7E83-11E9-E78D-C344-CA224060D7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58217C1-E9F7-8056-5CCF-2F697AE7AA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A19B28A-D682-0113-7BB3-C3A01B44F16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F4BED8C-13A3-E83F-7498-0D57222E8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D68BA28-1E9A-46C2-D200-E1EB492AA7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B286941-5B08-F612-187E-9CF7ABBB1BE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90535</xdr:rowOff>
    </xdr:from>
    <xdr:to>
      <xdr:col>2</xdr:col>
      <xdr:colOff>2344848</xdr:colOff>
      <xdr:row>34</xdr:row>
      <xdr:rowOff>117695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37AC7DC-25B9-80FD-6828-9F3D290BBB85}"/>
            </a:ext>
          </a:extLst>
        </xdr:cNvPr>
        <xdr:cNvGrpSpPr>
          <a:grpSpLocks/>
        </xdr:cNvGrpSpPr>
      </xdr:nvGrpSpPr>
      <xdr:grpSpPr bwMode="auto">
        <a:xfrm>
          <a:off x="0" y="5142369"/>
          <a:ext cx="5812325" cy="353084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B8D5A44-05FE-13C8-1CAB-8704B65833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57F0684-54E7-63BC-F90D-2C063690A4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2B90B77-F289-2BF4-9711-E321B1270B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B942282-E9BE-BFE5-49CE-9175EB413B9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4B52DA2-C223-B480-7FA5-5DC52EF03B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FBB03C6-854A-CA3D-3790-9F43F589D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50C20E5-0D3E-3BA2-59B8-7229DAF5FF3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workbookViewId="0">
      <selection sqref="A1:D1"/>
    </sheetView>
  </sheetViews>
  <sheetFormatPr defaultRowHeight="12.85" customHeight="1" x14ac:dyDescent="0.2"/>
  <cols>
    <col min="1" max="1" width="43.75" customWidth="1"/>
    <col min="2" max="2" width="6.125" customWidth="1"/>
    <col min="3" max="3" width="40.75" customWidth="1"/>
    <col min="4" max="4" width="21" customWidth="1"/>
    <col min="5" max="6" width="18.75" customWidth="1"/>
  </cols>
  <sheetData>
    <row r="1" spans="1:6" ht="14.3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13</v>
      </c>
    </row>
    <row r="10" spans="1:6" ht="20.350000000000001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0999999999999996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.05" customHeight="1" x14ac:dyDescent="0.2">
      <c r="A13" s="102"/>
      <c r="B13" s="96"/>
      <c r="C13" s="96"/>
      <c r="D13" s="99"/>
      <c r="E13" s="99"/>
      <c r="F13" s="105"/>
    </row>
    <row r="14" spans="1:6" ht="3.05" customHeight="1" x14ac:dyDescent="0.2">
      <c r="A14" s="102"/>
      <c r="B14" s="96"/>
      <c r="C14" s="96"/>
      <c r="D14" s="99"/>
      <c r="E14" s="99"/>
      <c r="F14" s="105"/>
    </row>
    <row r="15" spans="1:6" ht="3.05" customHeight="1" x14ac:dyDescent="0.2">
      <c r="A15" s="102"/>
      <c r="B15" s="96"/>
      <c r="C15" s="96"/>
      <c r="D15" s="99"/>
      <c r="E15" s="99"/>
      <c r="F15" s="105"/>
    </row>
    <row r="16" spans="1:6" ht="3.05" customHeight="1" x14ac:dyDescent="0.2">
      <c r="A16" s="102"/>
      <c r="B16" s="96"/>
      <c r="C16" s="96"/>
      <c r="D16" s="99"/>
      <c r="E16" s="99"/>
      <c r="F16" s="105"/>
    </row>
    <row r="17" spans="1:6" ht="23.55" customHeight="1" x14ac:dyDescent="0.2">
      <c r="A17" s="103"/>
      <c r="B17" s="97"/>
      <c r="C17" s="97"/>
      <c r="D17" s="100"/>
      <c r="E17" s="100"/>
      <c r="F17" s="106"/>
    </row>
    <row r="18" spans="1:6" ht="12.65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19699730</v>
      </c>
      <c r="E19" s="29">
        <v>41937965.109999999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11569710</v>
      </c>
      <c r="E21" s="38">
        <v>8483328.3300000001</v>
      </c>
      <c r="F21" s="39">
        <f t="shared" ref="F21:F52" si="0">IF(OR(D21="-",IF(E21="-",0,E21)&gt;=IF(D21="-",0,D21)),"-",IF(D21="-",0,D21)-IF(E21="-",0,E21))</f>
        <v>3086381.67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2880200</v>
      </c>
      <c r="E22" s="38">
        <v>3017944.24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2880200</v>
      </c>
      <c r="E23" s="38">
        <v>3017944.24</v>
      </c>
      <c r="F23" s="39" t="str">
        <f t="shared" si="0"/>
        <v>-</v>
      </c>
    </row>
    <row r="24" spans="1:6" ht="74.849999999999994" x14ac:dyDescent="0.2">
      <c r="A24" s="40" t="s">
        <v>40</v>
      </c>
      <c r="B24" s="36" t="s">
        <v>31</v>
      </c>
      <c r="C24" s="37" t="s">
        <v>41</v>
      </c>
      <c r="D24" s="38">
        <v>2880200</v>
      </c>
      <c r="E24" s="38">
        <v>2850954.74</v>
      </c>
      <c r="F24" s="39">
        <f t="shared" si="0"/>
        <v>29245.259999999776</v>
      </c>
    </row>
    <row r="25" spans="1:6" ht="96.2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2850321.43</v>
      </c>
      <c r="F25" s="39" t="str">
        <f t="shared" si="0"/>
        <v>-</v>
      </c>
    </row>
    <row r="26" spans="1:6" ht="96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633.30999999999995</v>
      </c>
      <c r="F26" s="39" t="str">
        <f t="shared" si="0"/>
        <v>-</v>
      </c>
    </row>
    <row r="27" spans="1:6" ht="32.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125404.1</v>
      </c>
      <c r="F27" s="39" t="str">
        <f t="shared" si="0"/>
        <v>-</v>
      </c>
    </row>
    <row r="28" spans="1:6" ht="53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123565.97</v>
      </c>
      <c r="F28" s="39" t="str">
        <f t="shared" si="0"/>
        <v>-</v>
      </c>
    </row>
    <row r="29" spans="1:6" ht="53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1838.13</v>
      </c>
      <c r="F29" s="39" t="str">
        <f t="shared" si="0"/>
        <v>-</v>
      </c>
    </row>
    <row r="30" spans="1:6" ht="42.8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41585.4</v>
      </c>
      <c r="F30" s="39" t="str">
        <f t="shared" si="0"/>
        <v>-</v>
      </c>
    </row>
    <row r="31" spans="1:6" ht="64.2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41585.4</v>
      </c>
      <c r="F31" s="39" t="str">
        <f t="shared" si="0"/>
        <v>-</v>
      </c>
    </row>
    <row r="32" spans="1:6" ht="21.4" x14ac:dyDescent="0.2">
      <c r="A32" s="35" t="s">
        <v>57</v>
      </c>
      <c r="B32" s="36" t="s">
        <v>31</v>
      </c>
      <c r="C32" s="37" t="s">
        <v>58</v>
      </c>
      <c r="D32" s="38">
        <v>1817210</v>
      </c>
      <c r="E32" s="38">
        <v>1762954.44</v>
      </c>
      <c r="F32" s="39">
        <f t="shared" si="0"/>
        <v>54255.560000000056</v>
      </c>
    </row>
    <row r="33" spans="1:6" ht="21.4" x14ac:dyDescent="0.2">
      <c r="A33" s="35" t="s">
        <v>59</v>
      </c>
      <c r="B33" s="36" t="s">
        <v>31</v>
      </c>
      <c r="C33" s="37" t="s">
        <v>60</v>
      </c>
      <c r="D33" s="38">
        <v>1817210</v>
      </c>
      <c r="E33" s="38">
        <v>1762954.44</v>
      </c>
      <c r="F33" s="39">
        <f t="shared" si="0"/>
        <v>54255.560000000056</v>
      </c>
    </row>
    <row r="34" spans="1:6" ht="53.5" x14ac:dyDescent="0.2">
      <c r="A34" s="35" t="s">
        <v>61</v>
      </c>
      <c r="B34" s="36" t="s">
        <v>31</v>
      </c>
      <c r="C34" s="37" t="s">
        <v>62</v>
      </c>
      <c r="D34" s="38">
        <v>813020</v>
      </c>
      <c r="E34" s="38">
        <v>906470.47</v>
      </c>
      <c r="F34" s="39" t="str">
        <f t="shared" si="0"/>
        <v>-</v>
      </c>
    </row>
    <row r="35" spans="1:6" ht="74.849999999999994" x14ac:dyDescent="0.2">
      <c r="A35" s="40" t="s">
        <v>63</v>
      </c>
      <c r="B35" s="36" t="s">
        <v>31</v>
      </c>
      <c r="C35" s="37" t="s">
        <v>64</v>
      </c>
      <c r="D35" s="38">
        <v>813020</v>
      </c>
      <c r="E35" s="38">
        <v>906470.47</v>
      </c>
      <c r="F35" s="39" t="str">
        <f t="shared" si="0"/>
        <v>-</v>
      </c>
    </row>
    <row r="36" spans="1:6" ht="64.2" x14ac:dyDescent="0.2">
      <c r="A36" s="40" t="s">
        <v>65</v>
      </c>
      <c r="B36" s="36" t="s">
        <v>31</v>
      </c>
      <c r="C36" s="37" t="s">
        <v>66</v>
      </c>
      <c r="D36" s="38">
        <v>4550</v>
      </c>
      <c r="E36" s="38">
        <v>4800.24</v>
      </c>
      <c r="F36" s="39" t="str">
        <f t="shared" si="0"/>
        <v>-</v>
      </c>
    </row>
    <row r="37" spans="1:6" ht="85.55" x14ac:dyDescent="0.2">
      <c r="A37" s="40" t="s">
        <v>67</v>
      </c>
      <c r="B37" s="36" t="s">
        <v>31</v>
      </c>
      <c r="C37" s="37" t="s">
        <v>68</v>
      </c>
      <c r="D37" s="38">
        <v>4550</v>
      </c>
      <c r="E37" s="38">
        <v>4800.24</v>
      </c>
      <c r="F37" s="39" t="str">
        <f t="shared" si="0"/>
        <v>-</v>
      </c>
    </row>
    <row r="38" spans="1:6" ht="53.5" x14ac:dyDescent="0.2">
      <c r="A38" s="35" t="s">
        <v>69</v>
      </c>
      <c r="B38" s="36" t="s">
        <v>31</v>
      </c>
      <c r="C38" s="37" t="s">
        <v>70</v>
      </c>
      <c r="D38" s="38">
        <v>999640</v>
      </c>
      <c r="E38" s="38">
        <v>953400.52</v>
      </c>
      <c r="F38" s="39">
        <f t="shared" si="0"/>
        <v>46239.479999999981</v>
      </c>
    </row>
    <row r="39" spans="1:6" ht="85.55" x14ac:dyDescent="0.2">
      <c r="A39" s="40" t="s">
        <v>71</v>
      </c>
      <c r="B39" s="36" t="s">
        <v>31</v>
      </c>
      <c r="C39" s="37" t="s">
        <v>72</v>
      </c>
      <c r="D39" s="38">
        <v>999640</v>
      </c>
      <c r="E39" s="38">
        <v>953400.52</v>
      </c>
      <c r="F39" s="39">
        <f t="shared" si="0"/>
        <v>46239.479999999981</v>
      </c>
    </row>
    <row r="40" spans="1:6" ht="53.5" x14ac:dyDescent="0.2">
      <c r="A40" s="35" t="s">
        <v>73</v>
      </c>
      <c r="B40" s="36" t="s">
        <v>31</v>
      </c>
      <c r="C40" s="37" t="s">
        <v>74</v>
      </c>
      <c r="D40" s="38" t="s">
        <v>44</v>
      </c>
      <c r="E40" s="38">
        <v>-101716.79</v>
      </c>
      <c r="F40" s="39" t="str">
        <f t="shared" si="0"/>
        <v>-</v>
      </c>
    </row>
    <row r="41" spans="1:6" ht="74.849999999999994" x14ac:dyDescent="0.2">
      <c r="A41" s="40" t="s">
        <v>75</v>
      </c>
      <c r="B41" s="36" t="s">
        <v>31</v>
      </c>
      <c r="C41" s="37" t="s">
        <v>76</v>
      </c>
      <c r="D41" s="38" t="s">
        <v>44</v>
      </c>
      <c r="E41" s="38">
        <v>-101716.79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6511700</v>
      </c>
      <c r="E42" s="38">
        <v>3395969.34</v>
      </c>
      <c r="F42" s="39">
        <f t="shared" si="0"/>
        <v>3115730.66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1199500</v>
      </c>
      <c r="E43" s="38">
        <v>606410.05000000005</v>
      </c>
      <c r="F43" s="39">
        <f t="shared" si="0"/>
        <v>593089.94999999995</v>
      </c>
    </row>
    <row r="44" spans="1:6" ht="32.1" x14ac:dyDescent="0.2">
      <c r="A44" s="35" t="s">
        <v>81</v>
      </c>
      <c r="B44" s="36" t="s">
        <v>31</v>
      </c>
      <c r="C44" s="37" t="s">
        <v>82</v>
      </c>
      <c r="D44" s="38">
        <v>1199500</v>
      </c>
      <c r="E44" s="38">
        <v>606410.05000000005</v>
      </c>
      <c r="F44" s="39">
        <f t="shared" si="0"/>
        <v>593089.94999999995</v>
      </c>
    </row>
    <row r="45" spans="1:6" ht="53.5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606410.05000000005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5312200</v>
      </c>
      <c r="E46" s="38">
        <v>2789559.29</v>
      </c>
      <c r="F46" s="39">
        <f t="shared" si="0"/>
        <v>2522640.71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2312200</v>
      </c>
      <c r="E47" s="38">
        <v>1581607.33</v>
      </c>
      <c r="F47" s="39">
        <f t="shared" si="0"/>
        <v>730592.66999999993</v>
      </c>
    </row>
    <row r="48" spans="1:6" ht="21.4" x14ac:dyDescent="0.2">
      <c r="A48" s="35" t="s">
        <v>89</v>
      </c>
      <c r="B48" s="36" t="s">
        <v>31</v>
      </c>
      <c r="C48" s="37" t="s">
        <v>90</v>
      </c>
      <c r="D48" s="38">
        <v>2312200</v>
      </c>
      <c r="E48" s="38">
        <v>1581607.33</v>
      </c>
      <c r="F48" s="39">
        <f t="shared" si="0"/>
        <v>730592.66999999993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3000000</v>
      </c>
      <c r="E49" s="38">
        <v>1207951.96</v>
      </c>
      <c r="F49" s="39">
        <f t="shared" si="0"/>
        <v>1792048.04</v>
      </c>
    </row>
    <row r="50" spans="1:6" ht="21.4" x14ac:dyDescent="0.2">
      <c r="A50" s="35" t="s">
        <v>93</v>
      </c>
      <c r="B50" s="36" t="s">
        <v>31</v>
      </c>
      <c r="C50" s="37" t="s">
        <v>94</v>
      </c>
      <c r="D50" s="38">
        <v>3000000</v>
      </c>
      <c r="E50" s="38">
        <v>1207951.96</v>
      </c>
      <c r="F50" s="39">
        <f t="shared" si="0"/>
        <v>1792048.04</v>
      </c>
    </row>
    <row r="51" spans="1:6" ht="21.4" x14ac:dyDescent="0.2">
      <c r="A51" s="35" t="s">
        <v>95</v>
      </c>
      <c r="B51" s="36" t="s">
        <v>31</v>
      </c>
      <c r="C51" s="37" t="s">
        <v>96</v>
      </c>
      <c r="D51" s="38">
        <v>317500</v>
      </c>
      <c r="E51" s="38">
        <v>302526.71000000002</v>
      </c>
      <c r="F51" s="39">
        <f t="shared" si="0"/>
        <v>14973.289999999979</v>
      </c>
    </row>
    <row r="52" spans="1:6" ht="64.2" x14ac:dyDescent="0.2">
      <c r="A52" s="40" t="s">
        <v>97</v>
      </c>
      <c r="B52" s="36" t="s">
        <v>31</v>
      </c>
      <c r="C52" s="37" t="s">
        <v>98</v>
      </c>
      <c r="D52" s="38">
        <v>135300</v>
      </c>
      <c r="E52" s="38">
        <v>112774.5</v>
      </c>
      <c r="F52" s="39">
        <f t="shared" si="0"/>
        <v>22525.5</v>
      </c>
    </row>
    <row r="53" spans="1:6" ht="32.1" x14ac:dyDescent="0.2">
      <c r="A53" s="35" t="s">
        <v>99</v>
      </c>
      <c r="B53" s="36" t="s">
        <v>31</v>
      </c>
      <c r="C53" s="37" t="s">
        <v>100</v>
      </c>
      <c r="D53" s="38">
        <v>135300</v>
      </c>
      <c r="E53" s="38">
        <v>112774.5</v>
      </c>
      <c r="F53" s="39">
        <f t="shared" ref="F53:F78" si="1">IF(OR(D53="-",IF(E53="-",0,E53)&gt;=IF(D53="-",0,D53)),"-",IF(D53="-",0,D53)-IF(E53="-",0,E53))</f>
        <v>22525.5</v>
      </c>
    </row>
    <row r="54" spans="1:6" ht="21.4" x14ac:dyDescent="0.2">
      <c r="A54" s="35" t="s">
        <v>101</v>
      </c>
      <c r="B54" s="36" t="s">
        <v>31</v>
      </c>
      <c r="C54" s="37" t="s">
        <v>102</v>
      </c>
      <c r="D54" s="38">
        <v>135300</v>
      </c>
      <c r="E54" s="38">
        <v>112774.5</v>
      </c>
      <c r="F54" s="39">
        <f t="shared" si="1"/>
        <v>22525.5</v>
      </c>
    </row>
    <row r="55" spans="1:6" ht="64.2" x14ac:dyDescent="0.2">
      <c r="A55" s="40" t="s">
        <v>103</v>
      </c>
      <c r="B55" s="36" t="s">
        <v>31</v>
      </c>
      <c r="C55" s="37" t="s">
        <v>104</v>
      </c>
      <c r="D55" s="38">
        <v>182200</v>
      </c>
      <c r="E55" s="38">
        <v>189752.21</v>
      </c>
      <c r="F55" s="39" t="str">
        <f t="shared" si="1"/>
        <v>-</v>
      </c>
    </row>
    <row r="56" spans="1:6" ht="64.2" x14ac:dyDescent="0.2">
      <c r="A56" s="40" t="s">
        <v>105</v>
      </c>
      <c r="B56" s="36" t="s">
        <v>31</v>
      </c>
      <c r="C56" s="37" t="s">
        <v>106</v>
      </c>
      <c r="D56" s="38">
        <v>182200</v>
      </c>
      <c r="E56" s="38">
        <v>189752.21</v>
      </c>
      <c r="F56" s="39" t="str">
        <f t="shared" si="1"/>
        <v>-</v>
      </c>
    </row>
    <row r="57" spans="1:6" ht="53.5" x14ac:dyDescent="0.2">
      <c r="A57" s="35" t="s">
        <v>107</v>
      </c>
      <c r="B57" s="36" t="s">
        <v>31</v>
      </c>
      <c r="C57" s="37" t="s">
        <v>108</v>
      </c>
      <c r="D57" s="38">
        <v>182200</v>
      </c>
      <c r="E57" s="38">
        <v>189752.21</v>
      </c>
      <c r="F57" s="39" t="str">
        <f t="shared" si="1"/>
        <v>-</v>
      </c>
    </row>
    <row r="58" spans="1:6" x14ac:dyDescent="0.2">
      <c r="A58" s="35" t="s">
        <v>109</v>
      </c>
      <c r="B58" s="36" t="s">
        <v>31</v>
      </c>
      <c r="C58" s="37" t="s">
        <v>110</v>
      </c>
      <c r="D58" s="38">
        <v>43100</v>
      </c>
      <c r="E58" s="38">
        <v>3933.6</v>
      </c>
      <c r="F58" s="39">
        <f t="shared" si="1"/>
        <v>39166.400000000001</v>
      </c>
    </row>
    <row r="59" spans="1:6" x14ac:dyDescent="0.2">
      <c r="A59" s="35" t="s">
        <v>111</v>
      </c>
      <c r="B59" s="36" t="s">
        <v>31</v>
      </c>
      <c r="C59" s="37" t="s">
        <v>112</v>
      </c>
      <c r="D59" s="38">
        <v>43100</v>
      </c>
      <c r="E59" s="38">
        <v>3933.6</v>
      </c>
      <c r="F59" s="39">
        <f t="shared" si="1"/>
        <v>39166.400000000001</v>
      </c>
    </row>
    <row r="60" spans="1:6" x14ac:dyDescent="0.2">
      <c r="A60" s="35" t="s">
        <v>113</v>
      </c>
      <c r="B60" s="36" t="s">
        <v>31</v>
      </c>
      <c r="C60" s="37" t="s">
        <v>114</v>
      </c>
      <c r="D60" s="38">
        <v>43100</v>
      </c>
      <c r="E60" s="38">
        <v>3933.6</v>
      </c>
      <c r="F60" s="39">
        <f t="shared" si="1"/>
        <v>39166.400000000001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>
        <v>8130020</v>
      </c>
      <c r="E61" s="38">
        <v>33454636.780000001</v>
      </c>
      <c r="F61" s="39" t="str">
        <f t="shared" si="1"/>
        <v>-</v>
      </c>
    </row>
    <row r="62" spans="1:6" ht="21.4" x14ac:dyDescent="0.2">
      <c r="A62" s="35" t="s">
        <v>117</v>
      </c>
      <c r="B62" s="36" t="s">
        <v>31</v>
      </c>
      <c r="C62" s="37" t="s">
        <v>118</v>
      </c>
      <c r="D62" s="38">
        <v>8130020</v>
      </c>
      <c r="E62" s="38">
        <v>33454636.780000001</v>
      </c>
      <c r="F62" s="39" t="str">
        <f t="shared" si="1"/>
        <v>-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>
        <v>4703700</v>
      </c>
      <c r="E63" s="38">
        <v>4703700</v>
      </c>
      <c r="F63" s="39" t="str">
        <f t="shared" si="1"/>
        <v>-</v>
      </c>
    </row>
    <row r="64" spans="1:6" ht="32.1" x14ac:dyDescent="0.2">
      <c r="A64" s="35" t="s">
        <v>121</v>
      </c>
      <c r="B64" s="36" t="s">
        <v>31</v>
      </c>
      <c r="C64" s="37" t="s">
        <v>122</v>
      </c>
      <c r="D64" s="38">
        <v>4703700</v>
      </c>
      <c r="E64" s="38">
        <v>4703700</v>
      </c>
      <c r="F64" s="39" t="str">
        <f t="shared" si="1"/>
        <v>-</v>
      </c>
    </row>
    <row r="65" spans="1:6" ht="32.1" x14ac:dyDescent="0.2">
      <c r="A65" s="35" t="s">
        <v>123</v>
      </c>
      <c r="B65" s="36" t="s">
        <v>31</v>
      </c>
      <c r="C65" s="37" t="s">
        <v>124</v>
      </c>
      <c r="D65" s="38">
        <v>4703700</v>
      </c>
      <c r="E65" s="38">
        <v>4703700</v>
      </c>
      <c r="F65" s="39" t="str">
        <f t="shared" si="1"/>
        <v>-</v>
      </c>
    </row>
    <row r="66" spans="1:6" ht="21.4" x14ac:dyDescent="0.2">
      <c r="A66" s="35" t="s">
        <v>125</v>
      </c>
      <c r="B66" s="36" t="s">
        <v>31</v>
      </c>
      <c r="C66" s="37" t="s">
        <v>126</v>
      </c>
      <c r="D66" s="38">
        <v>3261100</v>
      </c>
      <c r="E66" s="38">
        <v>22444777.449999999</v>
      </c>
      <c r="F66" s="39" t="str">
        <f t="shared" si="1"/>
        <v>-</v>
      </c>
    </row>
    <row r="67" spans="1:6" ht="64.2" x14ac:dyDescent="0.2">
      <c r="A67" s="40" t="s">
        <v>127</v>
      </c>
      <c r="B67" s="36" t="s">
        <v>31</v>
      </c>
      <c r="C67" s="37" t="s">
        <v>128</v>
      </c>
      <c r="D67" s="38" t="s">
        <v>44</v>
      </c>
      <c r="E67" s="38">
        <v>19279017.449999999</v>
      </c>
      <c r="F67" s="39" t="str">
        <f t="shared" si="1"/>
        <v>-</v>
      </c>
    </row>
    <row r="68" spans="1:6" ht="64.2" x14ac:dyDescent="0.2">
      <c r="A68" s="40" t="s">
        <v>129</v>
      </c>
      <c r="B68" s="36" t="s">
        <v>31</v>
      </c>
      <c r="C68" s="37" t="s">
        <v>130</v>
      </c>
      <c r="D68" s="38" t="s">
        <v>44</v>
      </c>
      <c r="E68" s="38">
        <v>19279017.449999999</v>
      </c>
      <c r="F68" s="39" t="str">
        <f t="shared" si="1"/>
        <v>-</v>
      </c>
    </row>
    <row r="69" spans="1:6" x14ac:dyDescent="0.2">
      <c r="A69" s="35" t="s">
        <v>131</v>
      </c>
      <c r="B69" s="36" t="s">
        <v>31</v>
      </c>
      <c r="C69" s="37" t="s">
        <v>132</v>
      </c>
      <c r="D69" s="38">
        <v>3261100</v>
      </c>
      <c r="E69" s="38">
        <v>3165760</v>
      </c>
      <c r="F69" s="39">
        <f t="shared" si="1"/>
        <v>95340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>
        <v>3261100</v>
      </c>
      <c r="E70" s="38">
        <v>3165760</v>
      </c>
      <c r="F70" s="39">
        <f t="shared" si="1"/>
        <v>95340</v>
      </c>
    </row>
    <row r="71" spans="1:6" ht="21.4" x14ac:dyDescent="0.2">
      <c r="A71" s="35" t="s">
        <v>135</v>
      </c>
      <c r="B71" s="36" t="s">
        <v>31</v>
      </c>
      <c r="C71" s="37" t="s">
        <v>136</v>
      </c>
      <c r="D71" s="38">
        <v>165220</v>
      </c>
      <c r="E71" s="38">
        <v>165220</v>
      </c>
      <c r="F71" s="39" t="str">
        <f t="shared" si="1"/>
        <v>-</v>
      </c>
    </row>
    <row r="72" spans="1:6" ht="21.4" x14ac:dyDescent="0.2">
      <c r="A72" s="35" t="s">
        <v>137</v>
      </c>
      <c r="B72" s="36" t="s">
        <v>31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21.4" x14ac:dyDescent="0.2">
      <c r="A73" s="35" t="s">
        <v>139</v>
      </c>
      <c r="B73" s="36" t="s">
        <v>31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2.1" x14ac:dyDescent="0.2">
      <c r="A74" s="35" t="s">
        <v>141</v>
      </c>
      <c r="B74" s="36" t="s">
        <v>31</v>
      </c>
      <c r="C74" s="37" t="s">
        <v>142</v>
      </c>
      <c r="D74" s="38">
        <v>161700</v>
      </c>
      <c r="E74" s="38">
        <v>161700</v>
      </c>
      <c r="F74" s="39" t="str">
        <f t="shared" si="1"/>
        <v>-</v>
      </c>
    </row>
    <row r="75" spans="1:6" ht="42.8" x14ac:dyDescent="0.2">
      <c r="A75" s="35" t="s">
        <v>143</v>
      </c>
      <c r="B75" s="36" t="s">
        <v>31</v>
      </c>
      <c r="C75" s="37" t="s">
        <v>144</v>
      </c>
      <c r="D75" s="38">
        <v>161700</v>
      </c>
      <c r="E75" s="38">
        <v>161700</v>
      </c>
      <c r="F75" s="39" t="str">
        <f t="shared" si="1"/>
        <v>-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 t="s">
        <v>44</v>
      </c>
      <c r="E76" s="38">
        <v>6140939.3300000001</v>
      </c>
      <c r="F76" s="39" t="str">
        <f t="shared" si="1"/>
        <v>-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 t="s">
        <v>44</v>
      </c>
      <c r="E77" s="38">
        <v>6140939.3300000001</v>
      </c>
      <c r="F77" s="39" t="str">
        <f t="shared" si="1"/>
        <v>-</v>
      </c>
    </row>
    <row r="78" spans="1:6" ht="21.4" x14ac:dyDescent="0.2">
      <c r="A78" s="35" t="s">
        <v>149</v>
      </c>
      <c r="B78" s="36" t="s">
        <v>31</v>
      </c>
      <c r="C78" s="37" t="s">
        <v>150</v>
      </c>
      <c r="D78" s="38" t="s">
        <v>44</v>
      </c>
      <c r="E78" s="38">
        <v>6140939.3300000001</v>
      </c>
      <c r="F78" s="39" t="str">
        <f t="shared" si="1"/>
        <v>-</v>
      </c>
    </row>
    <row r="79" spans="1:6" ht="12.8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2"/>
  <sheetViews>
    <sheetView showGridLines="0" topLeftCell="A57" workbookViewId="0"/>
  </sheetViews>
  <sheetFormatPr defaultRowHeight="12.85" customHeight="1" x14ac:dyDescent="0.2"/>
  <cols>
    <col min="1" max="1" width="45.75" customWidth="1"/>
    <col min="2" max="2" width="4.25" customWidth="1"/>
    <col min="3" max="3" width="40.75" customWidth="1"/>
    <col min="4" max="4" width="18.875" customWidth="1"/>
    <col min="5" max="6" width="18.75" customWidth="1"/>
  </cols>
  <sheetData>
    <row r="1" spans="1:6" x14ac:dyDescent="0.2"/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5" customHeight="1" x14ac:dyDescent="0.2">
      <c r="A3" s="5"/>
      <c r="B3" s="5"/>
      <c r="C3" s="44"/>
      <c r="D3" s="10"/>
      <c r="E3" s="10"/>
      <c r="F3" s="10"/>
    </row>
    <row r="4" spans="1:6" ht="10.199999999999999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55" customHeight="1" x14ac:dyDescent="0.2">
      <c r="A5" s="115"/>
      <c r="B5" s="96"/>
      <c r="C5" s="113"/>
      <c r="D5" s="99"/>
      <c r="E5" s="118"/>
      <c r="F5" s="105"/>
    </row>
    <row r="6" spans="1:6" ht="9.65" customHeight="1" x14ac:dyDescent="0.2">
      <c r="A6" s="115"/>
      <c r="B6" s="96"/>
      <c r="C6" s="113"/>
      <c r="D6" s="99"/>
      <c r="E6" s="118"/>
      <c r="F6" s="105"/>
    </row>
    <row r="7" spans="1:6" ht="6.1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0999999999999996" hidden="1" customHeight="1" x14ac:dyDescent="0.2">
      <c r="A10" s="115"/>
      <c r="B10" s="96"/>
      <c r="C10" s="45"/>
      <c r="D10" s="99"/>
      <c r="E10" s="46"/>
      <c r="F10" s="47"/>
    </row>
    <row r="11" spans="1:6" ht="13.2" hidden="1" customHeight="1" x14ac:dyDescent="0.2">
      <c r="A11" s="116"/>
      <c r="B11" s="97"/>
      <c r="C11" s="48"/>
      <c r="D11" s="100"/>
      <c r="E11" s="49"/>
      <c r="F11" s="50"/>
    </row>
    <row r="12" spans="1:6" ht="13.5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76146692.879999995</v>
      </c>
      <c r="E13" s="56">
        <v>40863784.710000001</v>
      </c>
      <c r="F13" s="57">
        <f>IF(OR(D13="-",IF(E13="-",0,E13)&gt;=IF(D13="-",0,D13)),"-",IF(D13="-",0,D13)-IF(E13="-",0,E13))</f>
        <v>35282908.169999994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6444199.96</v>
      </c>
      <c r="E15" s="56">
        <v>5357894.28</v>
      </c>
      <c r="F15" s="57">
        <f t="shared" ref="F15:F46" si="0">IF(OR(D15="-",IF(E15="-",0,E15)&gt;=IF(D15="-",0,D15)),"-",IF(D15="-",0,D15)-IF(E15="-",0,E15))</f>
        <v>1086305.6799999997</v>
      </c>
    </row>
    <row r="16" spans="1:6" ht="32.1" x14ac:dyDescent="0.2">
      <c r="A16" s="52" t="s">
        <v>159</v>
      </c>
      <c r="B16" s="53" t="s">
        <v>155</v>
      </c>
      <c r="C16" s="54" t="s">
        <v>160</v>
      </c>
      <c r="D16" s="55">
        <v>5700067.0599999996</v>
      </c>
      <c r="E16" s="56">
        <v>4695053.0999999996</v>
      </c>
      <c r="F16" s="57">
        <f t="shared" si="0"/>
        <v>1005013.96</v>
      </c>
    </row>
    <row r="17" spans="1:6" ht="42.8" x14ac:dyDescent="0.2">
      <c r="A17" s="25" t="s">
        <v>161</v>
      </c>
      <c r="B17" s="64" t="s">
        <v>155</v>
      </c>
      <c r="C17" s="27" t="s">
        <v>162</v>
      </c>
      <c r="D17" s="28">
        <v>4473294.8099999996</v>
      </c>
      <c r="E17" s="65">
        <v>3610728.49</v>
      </c>
      <c r="F17" s="66">
        <f t="shared" si="0"/>
        <v>862566.31999999937</v>
      </c>
    </row>
    <row r="18" spans="1:6" ht="21.4" x14ac:dyDescent="0.2">
      <c r="A18" s="25" t="s">
        <v>163</v>
      </c>
      <c r="B18" s="64" t="s">
        <v>155</v>
      </c>
      <c r="C18" s="27" t="s">
        <v>164</v>
      </c>
      <c r="D18" s="28">
        <v>1148530.47</v>
      </c>
      <c r="E18" s="65">
        <v>1009082.83</v>
      </c>
      <c r="F18" s="66">
        <f t="shared" si="0"/>
        <v>139447.64000000001</v>
      </c>
    </row>
    <row r="19" spans="1:6" x14ac:dyDescent="0.2">
      <c r="A19" s="25" t="s">
        <v>165</v>
      </c>
      <c r="B19" s="64" t="s">
        <v>155</v>
      </c>
      <c r="C19" s="27" t="s">
        <v>166</v>
      </c>
      <c r="D19" s="28">
        <v>11541.78</v>
      </c>
      <c r="E19" s="65">
        <v>11541.78</v>
      </c>
      <c r="F19" s="66" t="str">
        <f t="shared" si="0"/>
        <v>-</v>
      </c>
    </row>
    <row r="20" spans="1:6" x14ac:dyDescent="0.2">
      <c r="A20" s="25" t="s">
        <v>167</v>
      </c>
      <c r="B20" s="64" t="s">
        <v>155</v>
      </c>
      <c r="C20" s="27" t="s">
        <v>168</v>
      </c>
      <c r="D20" s="28">
        <v>66700</v>
      </c>
      <c r="E20" s="65">
        <v>63700</v>
      </c>
      <c r="F20" s="66">
        <f t="shared" si="0"/>
        <v>3000</v>
      </c>
    </row>
    <row r="21" spans="1:6" x14ac:dyDescent="0.2">
      <c r="A21" s="25" t="s">
        <v>169</v>
      </c>
      <c r="B21" s="64" t="s">
        <v>155</v>
      </c>
      <c r="C21" s="27" t="s">
        <v>170</v>
      </c>
      <c r="D21" s="28">
        <v>15000</v>
      </c>
      <c r="E21" s="65" t="s">
        <v>44</v>
      </c>
      <c r="F21" s="66">
        <f t="shared" si="0"/>
        <v>15000</v>
      </c>
    </row>
    <row r="22" spans="1:6" x14ac:dyDescent="0.2">
      <c r="A22" s="25" t="s">
        <v>171</v>
      </c>
      <c r="B22" s="64" t="s">
        <v>155</v>
      </c>
      <c r="C22" s="27" t="s">
        <v>172</v>
      </c>
      <c r="D22" s="28">
        <v>3430010.61</v>
      </c>
      <c r="E22" s="65">
        <v>2806600.74</v>
      </c>
      <c r="F22" s="66">
        <f t="shared" si="0"/>
        <v>623409.86999999965</v>
      </c>
    </row>
    <row r="23" spans="1:6" ht="21.4" x14ac:dyDescent="0.2">
      <c r="A23" s="25" t="s">
        <v>173</v>
      </c>
      <c r="B23" s="64" t="s">
        <v>155</v>
      </c>
      <c r="C23" s="27" t="s">
        <v>174</v>
      </c>
      <c r="D23" s="28">
        <v>11410.8</v>
      </c>
      <c r="E23" s="65">
        <v>11410.8</v>
      </c>
      <c r="F23" s="66" t="str">
        <f t="shared" si="0"/>
        <v>-</v>
      </c>
    </row>
    <row r="24" spans="1:6" ht="32.1" x14ac:dyDescent="0.2">
      <c r="A24" s="25" t="s">
        <v>175</v>
      </c>
      <c r="B24" s="64" t="s">
        <v>155</v>
      </c>
      <c r="C24" s="27" t="s">
        <v>176</v>
      </c>
      <c r="D24" s="28">
        <v>1031873.4</v>
      </c>
      <c r="E24" s="65">
        <v>792716.95</v>
      </c>
      <c r="F24" s="66">
        <f t="shared" si="0"/>
        <v>239156.45000000007</v>
      </c>
    </row>
    <row r="25" spans="1:6" x14ac:dyDescent="0.2">
      <c r="A25" s="25" t="s">
        <v>169</v>
      </c>
      <c r="B25" s="64" t="s">
        <v>155</v>
      </c>
      <c r="C25" s="27" t="s">
        <v>177</v>
      </c>
      <c r="D25" s="28">
        <v>626130.47</v>
      </c>
      <c r="E25" s="65">
        <v>504492.78</v>
      </c>
      <c r="F25" s="66">
        <f t="shared" si="0"/>
        <v>121637.68999999994</v>
      </c>
    </row>
    <row r="26" spans="1:6" x14ac:dyDescent="0.2">
      <c r="A26" s="25" t="s">
        <v>178</v>
      </c>
      <c r="B26" s="64" t="s">
        <v>155</v>
      </c>
      <c r="C26" s="27" t="s">
        <v>179</v>
      </c>
      <c r="D26" s="28">
        <v>507400</v>
      </c>
      <c r="E26" s="65">
        <v>504590.05</v>
      </c>
      <c r="F26" s="66">
        <f t="shared" si="0"/>
        <v>2809.9500000000116</v>
      </c>
    </row>
    <row r="27" spans="1:6" ht="21.4" x14ac:dyDescent="0.2">
      <c r="A27" s="25" t="s">
        <v>180</v>
      </c>
      <c r="B27" s="64" t="s">
        <v>155</v>
      </c>
      <c r="C27" s="27" t="s">
        <v>181</v>
      </c>
      <c r="D27" s="28">
        <v>11541.78</v>
      </c>
      <c r="E27" s="65">
        <v>11541.78</v>
      </c>
      <c r="F27" s="66" t="str">
        <f t="shared" si="0"/>
        <v>-</v>
      </c>
    </row>
    <row r="28" spans="1:6" x14ac:dyDescent="0.2">
      <c r="A28" s="25" t="s">
        <v>145</v>
      </c>
      <c r="B28" s="64" t="s">
        <v>155</v>
      </c>
      <c r="C28" s="27" t="s">
        <v>182</v>
      </c>
      <c r="D28" s="28">
        <v>25200</v>
      </c>
      <c r="E28" s="65">
        <v>25200</v>
      </c>
      <c r="F28" s="66" t="str">
        <f t="shared" si="0"/>
        <v>-</v>
      </c>
    </row>
    <row r="29" spans="1:6" x14ac:dyDescent="0.2">
      <c r="A29" s="25" t="s">
        <v>145</v>
      </c>
      <c r="B29" s="64" t="s">
        <v>155</v>
      </c>
      <c r="C29" s="27" t="s">
        <v>183</v>
      </c>
      <c r="D29" s="28">
        <v>3000</v>
      </c>
      <c r="E29" s="65" t="s">
        <v>44</v>
      </c>
      <c r="F29" s="66">
        <f t="shared" si="0"/>
        <v>3000</v>
      </c>
    </row>
    <row r="30" spans="1:6" x14ac:dyDescent="0.2">
      <c r="A30" s="25" t="s">
        <v>145</v>
      </c>
      <c r="B30" s="64" t="s">
        <v>155</v>
      </c>
      <c r="C30" s="27" t="s">
        <v>184</v>
      </c>
      <c r="D30" s="28">
        <v>38500</v>
      </c>
      <c r="E30" s="65">
        <v>38500</v>
      </c>
      <c r="F30" s="66" t="str">
        <f t="shared" si="0"/>
        <v>-</v>
      </c>
    </row>
    <row r="31" spans="1:6" ht="32.1" x14ac:dyDescent="0.2">
      <c r="A31" s="52" t="s">
        <v>185</v>
      </c>
      <c r="B31" s="53" t="s">
        <v>155</v>
      </c>
      <c r="C31" s="54" t="s">
        <v>186</v>
      </c>
      <c r="D31" s="55">
        <v>522100</v>
      </c>
      <c r="E31" s="56">
        <v>522100</v>
      </c>
      <c r="F31" s="57" t="str">
        <f t="shared" si="0"/>
        <v>-</v>
      </c>
    </row>
    <row r="32" spans="1:6" x14ac:dyDescent="0.2">
      <c r="A32" s="25" t="s">
        <v>167</v>
      </c>
      <c r="B32" s="64" t="s">
        <v>155</v>
      </c>
      <c r="C32" s="27" t="s">
        <v>187</v>
      </c>
      <c r="D32" s="28">
        <v>522100</v>
      </c>
      <c r="E32" s="65">
        <v>522100</v>
      </c>
      <c r="F32" s="66" t="str">
        <f t="shared" si="0"/>
        <v>-</v>
      </c>
    </row>
    <row r="33" spans="1:6" x14ac:dyDescent="0.2">
      <c r="A33" s="25" t="s">
        <v>145</v>
      </c>
      <c r="B33" s="64" t="s">
        <v>155</v>
      </c>
      <c r="C33" s="27" t="s">
        <v>188</v>
      </c>
      <c r="D33" s="28">
        <v>24700</v>
      </c>
      <c r="E33" s="65">
        <v>24700</v>
      </c>
      <c r="F33" s="66" t="str">
        <f t="shared" si="0"/>
        <v>-</v>
      </c>
    </row>
    <row r="34" spans="1:6" x14ac:dyDescent="0.2">
      <c r="A34" s="25" t="s">
        <v>145</v>
      </c>
      <c r="B34" s="64" t="s">
        <v>155</v>
      </c>
      <c r="C34" s="27" t="s">
        <v>189</v>
      </c>
      <c r="D34" s="28">
        <v>497400</v>
      </c>
      <c r="E34" s="65">
        <v>497400</v>
      </c>
      <c r="F34" s="66" t="str">
        <f t="shared" si="0"/>
        <v>-</v>
      </c>
    </row>
    <row r="35" spans="1:6" x14ac:dyDescent="0.2">
      <c r="A35" s="52" t="s">
        <v>190</v>
      </c>
      <c r="B35" s="53" t="s">
        <v>155</v>
      </c>
      <c r="C35" s="54" t="s">
        <v>191</v>
      </c>
      <c r="D35" s="55">
        <v>30000</v>
      </c>
      <c r="E35" s="56" t="s">
        <v>44</v>
      </c>
      <c r="F35" s="57">
        <f t="shared" si="0"/>
        <v>30000</v>
      </c>
    </row>
    <row r="36" spans="1:6" x14ac:dyDescent="0.2">
      <c r="A36" s="25" t="s">
        <v>192</v>
      </c>
      <c r="B36" s="64" t="s">
        <v>155</v>
      </c>
      <c r="C36" s="27" t="s">
        <v>193</v>
      </c>
      <c r="D36" s="28">
        <v>30000</v>
      </c>
      <c r="E36" s="65" t="s">
        <v>44</v>
      </c>
      <c r="F36" s="66">
        <f t="shared" si="0"/>
        <v>30000</v>
      </c>
    </row>
    <row r="37" spans="1:6" x14ac:dyDescent="0.2">
      <c r="A37" s="25" t="s">
        <v>194</v>
      </c>
      <c r="B37" s="64" t="s">
        <v>155</v>
      </c>
      <c r="C37" s="27" t="s">
        <v>195</v>
      </c>
      <c r="D37" s="28">
        <v>30000</v>
      </c>
      <c r="E37" s="65" t="s">
        <v>44</v>
      </c>
      <c r="F37" s="66">
        <f t="shared" si="0"/>
        <v>30000</v>
      </c>
    </row>
    <row r="38" spans="1:6" x14ac:dyDescent="0.2">
      <c r="A38" s="52" t="s">
        <v>196</v>
      </c>
      <c r="B38" s="53" t="s">
        <v>155</v>
      </c>
      <c r="C38" s="54" t="s">
        <v>197</v>
      </c>
      <c r="D38" s="55">
        <v>192032.9</v>
      </c>
      <c r="E38" s="56">
        <v>140741.18</v>
      </c>
      <c r="F38" s="57">
        <f t="shared" si="0"/>
        <v>51291.72</v>
      </c>
    </row>
    <row r="39" spans="1:6" ht="21.4" x14ac:dyDescent="0.2">
      <c r="A39" s="25" t="s">
        <v>163</v>
      </c>
      <c r="B39" s="64" t="s">
        <v>155</v>
      </c>
      <c r="C39" s="27" t="s">
        <v>198</v>
      </c>
      <c r="D39" s="28">
        <v>186889.3</v>
      </c>
      <c r="E39" s="65">
        <v>135597.57999999999</v>
      </c>
      <c r="F39" s="66">
        <f t="shared" si="0"/>
        <v>51291.72</v>
      </c>
    </row>
    <row r="40" spans="1:6" x14ac:dyDescent="0.2">
      <c r="A40" s="25" t="s">
        <v>192</v>
      </c>
      <c r="B40" s="64" t="s">
        <v>155</v>
      </c>
      <c r="C40" s="27" t="s">
        <v>199</v>
      </c>
      <c r="D40" s="28">
        <v>5143.6000000000004</v>
      </c>
      <c r="E40" s="65">
        <v>5143.6000000000004</v>
      </c>
      <c r="F40" s="66" t="str">
        <f t="shared" si="0"/>
        <v>-</v>
      </c>
    </row>
    <row r="41" spans="1:6" x14ac:dyDescent="0.2">
      <c r="A41" s="25" t="s">
        <v>169</v>
      </c>
      <c r="B41" s="64" t="s">
        <v>155</v>
      </c>
      <c r="C41" s="27" t="s">
        <v>200</v>
      </c>
      <c r="D41" s="28">
        <v>3520</v>
      </c>
      <c r="E41" s="65">
        <v>3520</v>
      </c>
      <c r="F41" s="66" t="str">
        <f t="shared" si="0"/>
        <v>-</v>
      </c>
    </row>
    <row r="42" spans="1:6" x14ac:dyDescent="0.2">
      <c r="A42" s="25" t="s">
        <v>169</v>
      </c>
      <c r="B42" s="64" t="s">
        <v>155</v>
      </c>
      <c r="C42" s="27" t="s">
        <v>201</v>
      </c>
      <c r="D42" s="28">
        <v>90000</v>
      </c>
      <c r="E42" s="65">
        <v>90000</v>
      </c>
      <c r="F42" s="66" t="str">
        <f t="shared" si="0"/>
        <v>-</v>
      </c>
    </row>
    <row r="43" spans="1:6" x14ac:dyDescent="0.2">
      <c r="A43" s="25" t="s">
        <v>202</v>
      </c>
      <c r="B43" s="64" t="s">
        <v>155</v>
      </c>
      <c r="C43" s="27" t="s">
        <v>203</v>
      </c>
      <c r="D43" s="28">
        <v>5143.6000000000004</v>
      </c>
      <c r="E43" s="65">
        <v>5143.6000000000004</v>
      </c>
      <c r="F43" s="66" t="str">
        <f t="shared" si="0"/>
        <v>-</v>
      </c>
    </row>
    <row r="44" spans="1:6" x14ac:dyDescent="0.2">
      <c r="A44" s="25" t="s">
        <v>169</v>
      </c>
      <c r="B44" s="64" t="s">
        <v>155</v>
      </c>
      <c r="C44" s="27" t="s">
        <v>204</v>
      </c>
      <c r="D44" s="28">
        <v>93369.3</v>
      </c>
      <c r="E44" s="65">
        <v>42077.58</v>
      </c>
      <c r="F44" s="66">
        <f t="shared" si="0"/>
        <v>51291.72</v>
      </c>
    </row>
    <row r="45" spans="1:6" x14ac:dyDescent="0.2">
      <c r="A45" s="52" t="s">
        <v>205</v>
      </c>
      <c r="B45" s="53" t="s">
        <v>155</v>
      </c>
      <c r="C45" s="54" t="s">
        <v>206</v>
      </c>
      <c r="D45" s="55">
        <v>161700</v>
      </c>
      <c r="E45" s="56">
        <v>125527.58</v>
      </c>
      <c r="F45" s="57">
        <f t="shared" si="0"/>
        <v>36172.42</v>
      </c>
    </row>
    <row r="46" spans="1:6" x14ac:dyDescent="0.2">
      <c r="A46" s="52" t="s">
        <v>207</v>
      </c>
      <c r="B46" s="53" t="s">
        <v>155</v>
      </c>
      <c r="C46" s="54" t="s">
        <v>208</v>
      </c>
      <c r="D46" s="55">
        <v>161700</v>
      </c>
      <c r="E46" s="56">
        <v>125527.58</v>
      </c>
      <c r="F46" s="57">
        <f t="shared" si="0"/>
        <v>36172.42</v>
      </c>
    </row>
    <row r="47" spans="1:6" ht="42.8" x14ac:dyDescent="0.2">
      <c r="A47" s="25" t="s">
        <v>161</v>
      </c>
      <c r="B47" s="64" t="s">
        <v>155</v>
      </c>
      <c r="C47" s="27" t="s">
        <v>209</v>
      </c>
      <c r="D47" s="28">
        <v>161700</v>
      </c>
      <c r="E47" s="65">
        <v>125527.58</v>
      </c>
      <c r="F47" s="66">
        <f t="shared" ref="F47:F78" si="1">IF(OR(D47="-",IF(E47="-",0,E47)&gt;=IF(D47="-",0,D47)),"-",IF(D47="-",0,D47)-IF(E47="-",0,E47))</f>
        <v>36172.42</v>
      </c>
    </row>
    <row r="48" spans="1:6" x14ac:dyDescent="0.2">
      <c r="A48" s="25" t="s">
        <v>171</v>
      </c>
      <c r="B48" s="64" t="s">
        <v>155</v>
      </c>
      <c r="C48" s="27" t="s">
        <v>210</v>
      </c>
      <c r="D48" s="28">
        <v>124200</v>
      </c>
      <c r="E48" s="65">
        <v>97502.57</v>
      </c>
      <c r="F48" s="66">
        <f t="shared" si="1"/>
        <v>26697.429999999993</v>
      </c>
    </row>
    <row r="49" spans="1:6" ht="32.1" x14ac:dyDescent="0.2">
      <c r="A49" s="25" t="s">
        <v>175</v>
      </c>
      <c r="B49" s="64" t="s">
        <v>155</v>
      </c>
      <c r="C49" s="27" t="s">
        <v>211</v>
      </c>
      <c r="D49" s="28">
        <v>37500</v>
      </c>
      <c r="E49" s="65">
        <v>28025.01</v>
      </c>
      <c r="F49" s="66">
        <f t="shared" si="1"/>
        <v>9474.9900000000016</v>
      </c>
    </row>
    <row r="50" spans="1:6" x14ac:dyDescent="0.2">
      <c r="A50" s="52" t="s">
        <v>212</v>
      </c>
      <c r="B50" s="53" t="s">
        <v>155</v>
      </c>
      <c r="C50" s="54" t="s">
        <v>213</v>
      </c>
      <c r="D50" s="55">
        <v>2222443.7999999998</v>
      </c>
      <c r="E50" s="56">
        <v>1754712.46</v>
      </c>
      <c r="F50" s="57">
        <f t="shared" si="1"/>
        <v>467731.33999999985</v>
      </c>
    </row>
    <row r="51" spans="1:6" x14ac:dyDescent="0.2">
      <c r="A51" s="52" t="s">
        <v>214</v>
      </c>
      <c r="B51" s="53" t="s">
        <v>155</v>
      </c>
      <c r="C51" s="54" t="s">
        <v>215</v>
      </c>
      <c r="D51" s="55">
        <v>2073443.8</v>
      </c>
      <c r="E51" s="56">
        <v>1659712.46</v>
      </c>
      <c r="F51" s="57">
        <f t="shared" si="1"/>
        <v>413731.34000000008</v>
      </c>
    </row>
    <row r="52" spans="1:6" ht="21.4" x14ac:dyDescent="0.2">
      <c r="A52" s="25" t="s">
        <v>163</v>
      </c>
      <c r="B52" s="64" t="s">
        <v>155</v>
      </c>
      <c r="C52" s="27" t="s">
        <v>216</v>
      </c>
      <c r="D52" s="28">
        <v>2073443.8</v>
      </c>
      <c r="E52" s="65">
        <v>1659712.46</v>
      </c>
      <c r="F52" s="66">
        <f t="shared" si="1"/>
        <v>413731.34000000008</v>
      </c>
    </row>
    <row r="53" spans="1:6" x14ac:dyDescent="0.2">
      <c r="A53" s="25" t="s">
        <v>169</v>
      </c>
      <c r="B53" s="64" t="s">
        <v>155</v>
      </c>
      <c r="C53" s="27" t="s">
        <v>217</v>
      </c>
      <c r="D53" s="28">
        <v>1514631.34</v>
      </c>
      <c r="E53" s="65">
        <v>1100900</v>
      </c>
      <c r="F53" s="66">
        <f t="shared" si="1"/>
        <v>413731.34000000008</v>
      </c>
    </row>
    <row r="54" spans="1:6" x14ac:dyDescent="0.2">
      <c r="A54" s="25" t="s">
        <v>169</v>
      </c>
      <c r="B54" s="64" t="s">
        <v>155</v>
      </c>
      <c r="C54" s="27" t="s">
        <v>218</v>
      </c>
      <c r="D54" s="28">
        <v>558812.46</v>
      </c>
      <c r="E54" s="65">
        <v>558812.46</v>
      </c>
      <c r="F54" s="66" t="str">
        <f t="shared" si="1"/>
        <v>-</v>
      </c>
    </row>
    <row r="55" spans="1:6" x14ac:dyDescent="0.2">
      <c r="A55" s="52" t="s">
        <v>219</v>
      </c>
      <c r="B55" s="53" t="s">
        <v>155</v>
      </c>
      <c r="C55" s="54" t="s">
        <v>220</v>
      </c>
      <c r="D55" s="55">
        <v>149000</v>
      </c>
      <c r="E55" s="56">
        <v>95000</v>
      </c>
      <c r="F55" s="57">
        <f t="shared" si="1"/>
        <v>54000</v>
      </c>
    </row>
    <row r="56" spans="1:6" ht="21.4" x14ac:dyDescent="0.2">
      <c r="A56" s="25" t="s">
        <v>163</v>
      </c>
      <c r="B56" s="64" t="s">
        <v>155</v>
      </c>
      <c r="C56" s="27" t="s">
        <v>221</v>
      </c>
      <c r="D56" s="28">
        <v>149000</v>
      </c>
      <c r="E56" s="65">
        <v>95000</v>
      </c>
      <c r="F56" s="66">
        <f t="shared" si="1"/>
        <v>54000</v>
      </c>
    </row>
    <row r="57" spans="1:6" x14ac:dyDescent="0.2">
      <c r="A57" s="25" t="s">
        <v>169</v>
      </c>
      <c r="B57" s="64" t="s">
        <v>155</v>
      </c>
      <c r="C57" s="27" t="s">
        <v>222</v>
      </c>
      <c r="D57" s="28">
        <v>54000</v>
      </c>
      <c r="E57" s="65" t="s">
        <v>44</v>
      </c>
      <c r="F57" s="66">
        <f t="shared" si="1"/>
        <v>54000</v>
      </c>
    </row>
    <row r="58" spans="1:6" x14ac:dyDescent="0.2">
      <c r="A58" s="25" t="s">
        <v>169</v>
      </c>
      <c r="B58" s="64" t="s">
        <v>155</v>
      </c>
      <c r="C58" s="27" t="s">
        <v>223</v>
      </c>
      <c r="D58" s="28">
        <v>95000</v>
      </c>
      <c r="E58" s="65">
        <v>95000</v>
      </c>
      <c r="F58" s="66" t="str">
        <f t="shared" si="1"/>
        <v>-</v>
      </c>
    </row>
    <row r="59" spans="1:6" x14ac:dyDescent="0.2">
      <c r="A59" s="52" t="s">
        <v>224</v>
      </c>
      <c r="B59" s="53" t="s">
        <v>155</v>
      </c>
      <c r="C59" s="54" t="s">
        <v>225</v>
      </c>
      <c r="D59" s="55">
        <v>60948411.710000001</v>
      </c>
      <c r="E59" s="56">
        <v>28910665.82</v>
      </c>
      <c r="F59" s="57">
        <f t="shared" si="1"/>
        <v>32037745.890000001</v>
      </c>
    </row>
    <row r="60" spans="1:6" x14ac:dyDescent="0.2">
      <c r="A60" s="52" t="s">
        <v>226</v>
      </c>
      <c r="B60" s="53" t="s">
        <v>155</v>
      </c>
      <c r="C60" s="54" t="s">
        <v>227</v>
      </c>
      <c r="D60" s="55">
        <v>38445827.409999996</v>
      </c>
      <c r="E60" s="56">
        <v>22786456.309999999</v>
      </c>
      <c r="F60" s="57">
        <f t="shared" si="1"/>
        <v>15659371.099999998</v>
      </c>
    </row>
    <row r="61" spans="1:6" ht="21.4" x14ac:dyDescent="0.2">
      <c r="A61" s="25" t="s">
        <v>163</v>
      </c>
      <c r="B61" s="64" t="s">
        <v>155</v>
      </c>
      <c r="C61" s="27" t="s">
        <v>228</v>
      </c>
      <c r="D61" s="28">
        <v>45000</v>
      </c>
      <c r="E61" s="65">
        <v>45000</v>
      </c>
      <c r="F61" s="66" t="str">
        <f t="shared" si="1"/>
        <v>-</v>
      </c>
    </row>
    <row r="62" spans="1:6" ht="21.4" x14ac:dyDescent="0.2">
      <c r="A62" s="25" t="s">
        <v>229</v>
      </c>
      <c r="B62" s="64" t="s">
        <v>155</v>
      </c>
      <c r="C62" s="27" t="s">
        <v>230</v>
      </c>
      <c r="D62" s="28">
        <v>27658213</v>
      </c>
      <c r="E62" s="65">
        <v>14390000</v>
      </c>
      <c r="F62" s="66">
        <f t="shared" si="1"/>
        <v>13268213</v>
      </c>
    </row>
    <row r="63" spans="1:6" x14ac:dyDescent="0.2">
      <c r="A63" s="25" t="s">
        <v>192</v>
      </c>
      <c r="B63" s="64" t="s">
        <v>155</v>
      </c>
      <c r="C63" s="27" t="s">
        <v>231</v>
      </c>
      <c r="D63" s="28">
        <v>10742614.41</v>
      </c>
      <c r="E63" s="65">
        <v>8351456.3099999996</v>
      </c>
      <c r="F63" s="66">
        <f t="shared" si="1"/>
        <v>2391158.1000000006</v>
      </c>
    </row>
    <row r="64" spans="1:6" ht="21.4" x14ac:dyDescent="0.2">
      <c r="A64" s="25" t="s">
        <v>232</v>
      </c>
      <c r="B64" s="64" t="s">
        <v>155</v>
      </c>
      <c r="C64" s="27" t="s">
        <v>233</v>
      </c>
      <c r="D64" s="28">
        <v>22989705.75</v>
      </c>
      <c r="E64" s="65">
        <v>11214846.720000001</v>
      </c>
      <c r="F64" s="66">
        <f t="shared" si="1"/>
        <v>11774859.029999999</v>
      </c>
    </row>
    <row r="65" spans="1:6" x14ac:dyDescent="0.2">
      <c r="A65" s="25" t="s">
        <v>202</v>
      </c>
      <c r="B65" s="64" t="s">
        <v>155</v>
      </c>
      <c r="C65" s="27" t="s">
        <v>234</v>
      </c>
      <c r="D65" s="28">
        <v>10394786.73</v>
      </c>
      <c r="E65" s="65">
        <v>8064170.7300000004</v>
      </c>
      <c r="F65" s="66">
        <f t="shared" si="1"/>
        <v>2330616</v>
      </c>
    </row>
    <row r="66" spans="1:6" ht="21.4" x14ac:dyDescent="0.2">
      <c r="A66" s="25" t="s">
        <v>232</v>
      </c>
      <c r="B66" s="64" t="s">
        <v>155</v>
      </c>
      <c r="C66" s="27" t="s">
        <v>235</v>
      </c>
      <c r="D66" s="28">
        <v>4668507.25</v>
      </c>
      <c r="E66" s="65">
        <v>3175153.28</v>
      </c>
      <c r="F66" s="66">
        <f t="shared" si="1"/>
        <v>1493353.9700000002</v>
      </c>
    </row>
    <row r="67" spans="1:6" x14ac:dyDescent="0.2">
      <c r="A67" s="25" t="s">
        <v>202</v>
      </c>
      <c r="B67" s="64" t="s">
        <v>155</v>
      </c>
      <c r="C67" s="27" t="s">
        <v>236</v>
      </c>
      <c r="D67" s="28">
        <v>166931.85</v>
      </c>
      <c r="E67" s="65">
        <v>143390.26999999999</v>
      </c>
      <c r="F67" s="66">
        <f t="shared" si="1"/>
        <v>23541.580000000016</v>
      </c>
    </row>
    <row r="68" spans="1:6" x14ac:dyDescent="0.2">
      <c r="A68" s="25" t="s">
        <v>169</v>
      </c>
      <c r="B68" s="64" t="s">
        <v>155</v>
      </c>
      <c r="C68" s="27" t="s">
        <v>237</v>
      </c>
      <c r="D68" s="28">
        <v>45000</v>
      </c>
      <c r="E68" s="65">
        <v>45000</v>
      </c>
      <c r="F68" s="66" t="str">
        <f t="shared" si="1"/>
        <v>-</v>
      </c>
    </row>
    <row r="69" spans="1:6" x14ac:dyDescent="0.2">
      <c r="A69" s="25" t="s">
        <v>202</v>
      </c>
      <c r="B69" s="64" t="s">
        <v>155</v>
      </c>
      <c r="C69" s="27" t="s">
        <v>238</v>
      </c>
      <c r="D69" s="28">
        <v>180895.83</v>
      </c>
      <c r="E69" s="65">
        <v>143895.31</v>
      </c>
      <c r="F69" s="66">
        <f t="shared" si="1"/>
        <v>37000.51999999999</v>
      </c>
    </row>
    <row r="70" spans="1:6" x14ac:dyDescent="0.2">
      <c r="A70" s="52" t="s">
        <v>239</v>
      </c>
      <c r="B70" s="53" t="s">
        <v>155</v>
      </c>
      <c r="C70" s="54" t="s">
        <v>240</v>
      </c>
      <c r="D70" s="55">
        <v>18581914.629999999</v>
      </c>
      <c r="E70" s="56">
        <v>2482335.08</v>
      </c>
      <c r="F70" s="57">
        <f t="shared" si="1"/>
        <v>16099579.549999999</v>
      </c>
    </row>
    <row r="71" spans="1:6" ht="21.4" x14ac:dyDescent="0.2">
      <c r="A71" s="25" t="s">
        <v>163</v>
      </c>
      <c r="B71" s="64" t="s">
        <v>155</v>
      </c>
      <c r="C71" s="27" t="s">
        <v>241</v>
      </c>
      <c r="D71" s="28">
        <v>18241283.829999998</v>
      </c>
      <c r="E71" s="65">
        <v>2141704.2799999998</v>
      </c>
      <c r="F71" s="66">
        <f t="shared" si="1"/>
        <v>16099579.549999999</v>
      </c>
    </row>
    <row r="72" spans="1:6" ht="21.4" x14ac:dyDescent="0.2">
      <c r="A72" s="25" t="s">
        <v>229</v>
      </c>
      <c r="B72" s="64" t="s">
        <v>155</v>
      </c>
      <c r="C72" s="27" t="s">
        <v>242</v>
      </c>
      <c r="D72" s="28">
        <v>340630.8</v>
      </c>
      <c r="E72" s="65">
        <v>340630.8</v>
      </c>
      <c r="F72" s="66" t="str">
        <f t="shared" si="1"/>
        <v>-</v>
      </c>
    </row>
    <row r="73" spans="1:6" x14ac:dyDescent="0.2">
      <c r="A73" s="25" t="s">
        <v>169</v>
      </c>
      <c r="B73" s="64" t="s">
        <v>155</v>
      </c>
      <c r="C73" s="27" t="s">
        <v>243</v>
      </c>
      <c r="D73" s="28">
        <v>494170.1</v>
      </c>
      <c r="E73" s="65">
        <v>279975.15000000002</v>
      </c>
      <c r="F73" s="66">
        <f t="shared" si="1"/>
        <v>214194.94999999995</v>
      </c>
    </row>
    <row r="74" spans="1:6" ht="21.4" x14ac:dyDescent="0.2">
      <c r="A74" s="25" t="s">
        <v>244</v>
      </c>
      <c r="B74" s="64" t="s">
        <v>155</v>
      </c>
      <c r="C74" s="27" t="s">
        <v>245</v>
      </c>
      <c r="D74" s="28">
        <v>15605384.6</v>
      </c>
      <c r="E74" s="65" t="s">
        <v>44</v>
      </c>
      <c r="F74" s="66">
        <f t="shared" si="1"/>
        <v>15605384.6</v>
      </c>
    </row>
    <row r="75" spans="1:6" ht="21.4" x14ac:dyDescent="0.2">
      <c r="A75" s="25" t="s">
        <v>244</v>
      </c>
      <c r="B75" s="64" t="s">
        <v>155</v>
      </c>
      <c r="C75" s="27" t="s">
        <v>246</v>
      </c>
      <c r="D75" s="28">
        <v>436429.17</v>
      </c>
      <c r="E75" s="65">
        <v>156429.17000000001</v>
      </c>
      <c r="F75" s="66">
        <f t="shared" si="1"/>
        <v>280000</v>
      </c>
    </row>
    <row r="76" spans="1:6" ht="21.4" x14ac:dyDescent="0.2">
      <c r="A76" s="25" t="s">
        <v>247</v>
      </c>
      <c r="B76" s="64" t="s">
        <v>155</v>
      </c>
      <c r="C76" s="27" t="s">
        <v>248</v>
      </c>
      <c r="D76" s="28">
        <v>340630.8</v>
      </c>
      <c r="E76" s="65">
        <v>340630.8</v>
      </c>
      <c r="F76" s="66" t="str">
        <f t="shared" si="1"/>
        <v>-</v>
      </c>
    </row>
    <row r="77" spans="1:6" x14ac:dyDescent="0.2">
      <c r="A77" s="25" t="s">
        <v>169</v>
      </c>
      <c r="B77" s="64" t="s">
        <v>155</v>
      </c>
      <c r="C77" s="27" t="s">
        <v>249</v>
      </c>
      <c r="D77" s="28">
        <v>335299.96000000002</v>
      </c>
      <c r="E77" s="65">
        <v>335299.96000000002</v>
      </c>
      <c r="F77" s="66" t="str">
        <f t="shared" si="1"/>
        <v>-</v>
      </c>
    </row>
    <row r="78" spans="1:6" x14ac:dyDescent="0.2">
      <c r="A78" s="25" t="s">
        <v>169</v>
      </c>
      <c r="B78" s="64" t="s">
        <v>155</v>
      </c>
      <c r="C78" s="27" t="s">
        <v>250</v>
      </c>
      <c r="D78" s="28">
        <v>1370000</v>
      </c>
      <c r="E78" s="65">
        <v>1370000</v>
      </c>
      <c r="F78" s="66" t="str">
        <f t="shared" si="1"/>
        <v>-</v>
      </c>
    </row>
    <row r="79" spans="1:6" x14ac:dyDescent="0.2">
      <c r="A79" s="52" t="s">
        <v>251</v>
      </c>
      <c r="B79" s="53" t="s">
        <v>155</v>
      </c>
      <c r="C79" s="54" t="s">
        <v>252</v>
      </c>
      <c r="D79" s="55">
        <v>3920669.67</v>
      </c>
      <c r="E79" s="56">
        <v>3641874.43</v>
      </c>
      <c r="F79" s="57">
        <f t="shared" ref="F79:F110" si="2">IF(OR(D79="-",IF(E79="-",0,E79)&gt;=IF(D79="-",0,D79)),"-",IF(D79="-",0,D79)-IF(E79="-",0,E79))</f>
        <v>278795.23999999976</v>
      </c>
    </row>
    <row r="80" spans="1:6" ht="21.4" x14ac:dyDescent="0.2">
      <c r="A80" s="25" t="s">
        <v>163</v>
      </c>
      <c r="B80" s="64" t="s">
        <v>155</v>
      </c>
      <c r="C80" s="27" t="s">
        <v>253</v>
      </c>
      <c r="D80" s="28">
        <v>3920669.67</v>
      </c>
      <c r="E80" s="65">
        <v>3641874.43</v>
      </c>
      <c r="F80" s="66">
        <f t="shared" si="2"/>
        <v>278795.23999999976</v>
      </c>
    </row>
    <row r="81" spans="1:6" x14ac:dyDescent="0.2">
      <c r="A81" s="25" t="s">
        <v>169</v>
      </c>
      <c r="B81" s="64" t="s">
        <v>155</v>
      </c>
      <c r="C81" s="27" t="s">
        <v>254</v>
      </c>
      <c r="D81" s="28">
        <v>316892.87</v>
      </c>
      <c r="E81" s="65">
        <v>316892.87</v>
      </c>
      <c r="F81" s="66" t="str">
        <f t="shared" si="2"/>
        <v>-</v>
      </c>
    </row>
    <row r="82" spans="1:6" x14ac:dyDescent="0.2">
      <c r="A82" s="25" t="s">
        <v>178</v>
      </c>
      <c r="B82" s="64" t="s">
        <v>155</v>
      </c>
      <c r="C82" s="27" t="s">
        <v>255</v>
      </c>
      <c r="D82" s="28">
        <v>700770</v>
      </c>
      <c r="E82" s="65">
        <v>697740.1</v>
      </c>
      <c r="F82" s="66">
        <f t="shared" si="2"/>
        <v>3029.9000000000233</v>
      </c>
    </row>
    <row r="83" spans="1:6" x14ac:dyDescent="0.2">
      <c r="A83" s="25" t="s">
        <v>169</v>
      </c>
      <c r="B83" s="64" t="s">
        <v>155</v>
      </c>
      <c r="C83" s="27" t="s">
        <v>256</v>
      </c>
      <c r="D83" s="28">
        <v>1616375.29</v>
      </c>
      <c r="E83" s="65">
        <v>1345898</v>
      </c>
      <c r="F83" s="66">
        <f t="shared" si="2"/>
        <v>270477.29000000004</v>
      </c>
    </row>
    <row r="84" spans="1:6" x14ac:dyDescent="0.2">
      <c r="A84" s="25" t="s">
        <v>169</v>
      </c>
      <c r="B84" s="64" t="s">
        <v>155</v>
      </c>
      <c r="C84" s="27" t="s">
        <v>257</v>
      </c>
      <c r="D84" s="28">
        <v>55700</v>
      </c>
      <c r="E84" s="65">
        <v>50411.95</v>
      </c>
      <c r="F84" s="66">
        <f t="shared" si="2"/>
        <v>5288.0500000000029</v>
      </c>
    </row>
    <row r="85" spans="1:6" x14ac:dyDescent="0.2">
      <c r="A85" s="25" t="s">
        <v>169</v>
      </c>
      <c r="B85" s="64" t="s">
        <v>155</v>
      </c>
      <c r="C85" s="27" t="s">
        <v>258</v>
      </c>
      <c r="D85" s="28">
        <v>26088.09</v>
      </c>
      <c r="E85" s="65">
        <v>26088.09</v>
      </c>
      <c r="F85" s="66" t="str">
        <f t="shared" si="2"/>
        <v>-</v>
      </c>
    </row>
    <row r="86" spans="1:6" x14ac:dyDescent="0.2">
      <c r="A86" s="25" t="s">
        <v>169</v>
      </c>
      <c r="B86" s="64" t="s">
        <v>155</v>
      </c>
      <c r="C86" s="27" t="s">
        <v>259</v>
      </c>
      <c r="D86" s="28">
        <v>24618.42</v>
      </c>
      <c r="E86" s="65">
        <v>24618.42</v>
      </c>
      <c r="F86" s="66" t="str">
        <f t="shared" si="2"/>
        <v>-</v>
      </c>
    </row>
    <row r="87" spans="1:6" x14ac:dyDescent="0.2">
      <c r="A87" s="25" t="s">
        <v>169</v>
      </c>
      <c r="B87" s="64" t="s">
        <v>155</v>
      </c>
      <c r="C87" s="27" t="s">
        <v>260</v>
      </c>
      <c r="D87" s="28">
        <v>1180225</v>
      </c>
      <c r="E87" s="65">
        <v>1180225</v>
      </c>
      <c r="F87" s="66" t="str">
        <f t="shared" si="2"/>
        <v>-</v>
      </c>
    </row>
    <row r="88" spans="1:6" x14ac:dyDescent="0.2">
      <c r="A88" s="52" t="s">
        <v>261</v>
      </c>
      <c r="B88" s="53" t="s">
        <v>155</v>
      </c>
      <c r="C88" s="54" t="s">
        <v>262</v>
      </c>
      <c r="D88" s="55">
        <v>4416559.17</v>
      </c>
      <c r="E88" s="56">
        <v>3125759.89</v>
      </c>
      <c r="F88" s="57">
        <f t="shared" si="2"/>
        <v>1290799.2799999998</v>
      </c>
    </row>
    <row r="89" spans="1:6" x14ac:dyDescent="0.2">
      <c r="A89" s="52" t="s">
        <v>263</v>
      </c>
      <c r="B89" s="53" t="s">
        <v>155</v>
      </c>
      <c r="C89" s="54" t="s">
        <v>264</v>
      </c>
      <c r="D89" s="55">
        <v>4285990.07</v>
      </c>
      <c r="E89" s="56">
        <v>3030568.58</v>
      </c>
      <c r="F89" s="57">
        <f t="shared" si="2"/>
        <v>1255421.4900000002</v>
      </c>
    </row>
    <row r="90" spans="1:6" ht="42.8" x14ac:dyDescent="0.2">
      <c r="A90" s="25" t="s">
        <v>161</v>
      </c>
      <c r="B90" s="64" t="s">
        <v>155</v>
      </c>
      <c r="C90" s="27" t="s">
        <v>265</v>
      </c>
      <c r="D90" s="28">
        <v>3924275.06</v>
      </c>
      <c r="E90" s="65">
        <v>2696818.34</v>
      </c>
      <c r="F90" s="66">
        <f t="shared" si="2"/>
        <v>1227456.7200000002</v>
      </c>
    </row>
    <row r="91" spans="1:6" ht="21.4" x14ac:dyDescent="0.2">
      <c r="A91" s="25" t="s">
        <v>163</v>
      </c>
      <c r="B91" s="64" t="s">
        <v>155</v>
      </c>
      <c r="C91" s="27" t="s">
        <v>266</v>
      </c>
      <c r="D91" s="28">
        <v>359715.01</v>
      </c>
      <c r="E91" s="65">
        <v>331750.24</v>
      </c>
      <c r="F91" s="66">
        <f t="shared" si="2"/>
        <v>27964.770000000019</v>
      </c>
    </row>
    <row r="92" spans="1:6" x14ac:dyDescent="0.2">
      <c r="A92" s="25" t="s">
        <v>192</v>
      </c>
      <c r="B92" s="64" t="s">
        <v>155</v>
      </c>
      <c r="C92" s="27" t="s">
        <v>267</v>
      </c>
      <c r="D92" s="28">
        <v>2000</v>
      </c>
      <c r="E92" s="65">
        <v>2000</v>
      </c>
      <c r="F92" s="66" t="str">
        <f t="shared" si="2"/>
        <v>-</v>
      </c>
    </row>
    <row r="93" spans="1:6" x14ac:dyDescent="0.2">
      <c r="A93" s="25" t="s">
        <v>268</v>
      </c>
      <c r="B93" s="64" t="s">
        <v>155</v>
      </c>
      <c r="C93" s="27" t="s">
        <v>269</v>
      </c>
      <c r="D93" s="28">
        <v>819276.56</v>
      </c>
      <c r="E93" s="65">
        <v>683221.71</v>
      </c>
      <c r="F93" s="66">
        <f t="shared" si="2"/>
        <v>136054.85000000009</v>
      </c>
    </row>
    <row r="94" spans="1:6" ht="32.1" x14ac:dyDescent="0.2">
      <c r="A94" s="25" t="s">
        <v>270</v>
      </c>
      <c r="B94" s="64" t="s">
        <v>155</v>
      </c>
      <c r="C94" s="27" t="s">
        <v>271</v>
      </c>
      <c r="D94" s="28">
        <v>289497.8</v>
      </c>
      <c r="E94" s="65">
        <v>246013.81</v>
      </c>
      <c r="F94" s="66">
        <f t="shared" si="2"/>
        <v>43483.989999999991</v>
      </c>
    </row>
    <row r="95" spans="1:6" x14ac:dyDescent="0.2">
      <c r="A95" s="25" t="s">
        <v>169</v>
      </c>
      <c r="B95" s="64" t="s">
        <v>155</v>
      </c>
      <c r="C95" s="27" t="s">
        <v>272</v>
      </c>
      <c r="D95" s="28">
        <v>183307.88</v>
      </c>
      <c r="E95" s="65">
        <v>155343.10999999999</v>
      </c>
      <c r="F95" s="66">
        <f t="shared" si="2"/>
        <v>27964.770000000019</v>
      </c>
    </row>
    <row r="96" spans="1:6" x14ac:dyDescent="0.2">
      <c r="A96" s="25" t="s">
        <v>178</v>
      </c>
      <c r="B96" s="64" t="s">
        <v>155</v>
      </c>
      <c r="C96" s="27" t="s">
        <v>273</v>
      </c>
      <c r="D96" s="28">
        <v>176407.13</v>
      </c>
      <c r="E96" s="65">
        <v>176407.13</v>
      </c>
      <c r="F96" s="66" t="str">
        <f t="shared" si="2"/>
        <v>-</v>
      </c>
    </row>
    <row r="97" spans="1:6" ht="21.4" x14ac:dyDescent="0.2">
      <c r="A97" s="25" t="s">
        <v>274</v>
      </c>
      <c r="B97" s="64" t="s">
        <v>155</v>
      </c>
      <c r="C97" s="27" t="s">
        <v>275</v>
      </c>
      <c r="D97" s="28">
        <v>2000</v>
      </c>
      <c r="E97" s="65">
        <v>2000</v>
      </c>
      <c r="F97" s="66" t="str">
        <f t="shared" si="2"/>
        <v>-</v>
      </c>
    </row>
    <row r="98" spans="1:6" x14ac:dyDescent="0.2">
      <c r="A98" s="25" t="s">
        <v>268</v>
      </c>
      <c r="B98" s="64" t="s">
        <v>155</v>
      </c>
      <c r="C98" s="27" t="s">
        <v>276</v>
      </c>
      <c r="D98" s="28">
        <v>1504820</v>
      </c>
      <c r="E98" s="65">
        <v>993845.73</v>
      </c>
      <c r="F98" s="66">
        <f t="shared" si="2"/>
        <v>510974.27</v>
      </c>
    </row>
    <row r="99" spans="1:6" ht="32.1" x14ac:dyDescent="0.2">
      <c r="A99" s="25" t="s">
        <v>270</v>
      </c>
      <c r="B99" s="64" t="s">
        <v>155</v>
      </c>
      <c r="C99" s="27" t="s">
        <v>277</v>
      </c>
      <c r="D99" s="28">
        <v>431380</v>
      </c>
      <c r="E99" s="65">
        <v>241535.39</v>
      </c>
      <c r="F99" s="66">
        <f t="shared" si="2"/>
        <v>189844.61</v>
      </c>
    </row>
    <row r="100" spans="1:6" x14ac:dyDescent="0.2">
      <c r="A100" s="25" t="s">
        <v>268</v>
      </c>
      <c r="B100" s="64" t="s">
        <v>155</v>
      </c>
      <c r="C100" s="27" t="s">
        <v>278</v>
      </c>
      <c r="D100" s="28">
        <v>170430</v>
      </c>
      <c r="E100" s="65">
        <v>80436</v>
      </c>
      <c r="F100" s="66">
        <f t="shared" si="2"/>
        <v>89994</v>
      </c>
    </row>
    <row r="101" spans="1:6" ht="32.1" x14ac:dyDescent="0.2">
      <c r="A101" s="25" t="s">
        <v>270</v>
      </c>
      <c r="B101" s="64" t="s">
        <v>155</v>
      </c>
      <c r="C101" s="27" t="s">
        <v>279</v>
      </c>
      <c r="D101" s="28">
        <v>72050</v>
      </c>
      <c r="E101" s="65">
        <v>43598.38</v>
      </c>
      <c r="F101" s="66">
        <f t="shared" si="2"/>
        <v>28451.620000000003</v>
      </c>
    </row>
    <row r="102" spans="1:6" x14ac:dyDescent="0.2">
      <c r="A102" s="25" t="s">
        <v>268</v>
      </c>
      <c r="B102" s="64" t="s">
        <v>155</v>
      </c>
      <c r="C102" s="27" t="s">
        <v>280</v>
      </c>
      <c r="D102" s="28">
        <v>321510</v>
      </c>
      <c r="E102" s="65">
        <v>204762.83</v>
      </c>
      <c r="F102" s="66">
        <f t="shared" si="2"/>
        <v>116747.17000000001</v>
      </c>
    </row>
    <row r="103" spans="1:6" ht="32.1" x14ac:dyDescent="0.2">
      <c r="A103" s="25" t="s">
        <v>270</v>
      </c>
      <c r="B103" s="64" t="s">
        <v>155</v>
      </c>
      <c r="C103" s="27" t="s">
        <v>281</v>
      </c>
      <c r="D103" s="28">
        <v>97090</v>
      </c>
      <c r="E103" s="65">
        <v>42531.74</v>
      </c>
      <c r="F103" s="66">
        <f t="shared" si="2"/>
        <v>54558.26</v>
      </c>
    </row>
    <row r="104" spans="1:6" x14ac:dyDescent="0.2">
      <c r="A104" s="25" t="s">
        <v>268</v>
      </c>
      <c r="B104" s="64" t="s">
        <v>155</v>
      </c>
      <c r="C104" s="27" t="s">
        <v>282</v>
      </c>
      <c r="D104" s="28">
        <v>172815</v>
      </c>
      <c r="E104" s="65">
        <v>125165.24</v>
      </c>
      <c r="F104" s="66">
        <f t="shared" si="2"/>
        <v>47649.759999999995</v>
      </c>
    </row>
    <row r="105" spans="1:6" ht="32.1" x14ac:dyDescent="0.2">
      <c r="A105" s="25" t="s">
        <v>270</v>
      </c>
      <c r="B105" s="64" t="s">
        <v>155</v>
      </c>
      <c r="C105" s="27" t="s">
        <v>283</v>
      </c>
      <c r="D105" s="28">
        <v>45405.7</v>
      </c>
      <c r="E105" s="65">
        <v>35707.51</v>
      </c>
      <c r="F105" s="66">
        <f t="shared" si="2"/>
        <v>9698.1899999999951</v>
      </c>
    </row>
    <row r="106" spans="1:6" x14ac:dyDescent="0.2">
      <c r="A106" s="52" t="s">
        <v>284</v>
      </c>
      <c r="B106" s="53" t="s">
        <v>155</v>
      </c>
      <c r="C106" s="54" t="s">
        <v>285</v>
      </c>
      <c r="D106" s="55">
        <v>130569.1</v>
      </c>
      <c r="E106" s="56">
        <v>95191.31</v>
      </c>
      <c r="F106" s="57">
        <f t="shared" si="2"/>
        <v>35377.790000000008</v>
      </c>
    </row>
    <row r="107" spans="1:6" ht="21.4" x14ac:dyDescent="0.2">
      <c r="A107" s="25" t="s">
        <v>163</v>
      </c>
      <c r="B107" s="64" t="s">
        <v>155</v>
      </c>
      <c r="C107" s="27" t="s">
        <v>286</v>
      </c>
      <c r="D107" s="28">
        <v>130569.1</v>
      </c>
      <c r="E107" s="65">
        <v>95191.31</v>
      </c>
      <c r="F107" s="66">
        <f t="shared" si="2"/>
        <v>35377.790000000008</v>
      </c>
    </row>
    <row r="108" spans="1:6" x14ac:dyDescent="0.2">
      <c r="A108" s="25" t="s">
        <v>169</v>
      </c>
      <c r="B108" s="64" t="s">
        <v>155</v>
      </c>
      <c r="C108" s="27" t="s">
        <v>287</v>
      </c>
      <c r="D108" s="28">
        <v>130569.1</v>
      </c>
      <c r="E108" s="65">
        <v>95191.31</v>
      </c>
      <c r="F108" s="66">
        <f t="shared" si="2"/>
        <v>35377.790000000008</v>
      </c>
    </row>
    <row r="109" spans="1:6" x14ac:dyDescent="0.2">
      <c r="A109" s="52" t="s">
        <v>288</v>
      </c>
      <c r="B109" s="53" t="s">
        <v>155</v>
      </c>
      <c r="C109" s="54" t="s">
        <v>289</v>
      </c>
      <c r="D109" s="55">
        <v>457170</v>
      </c>
      <c r="E109" s="56">
        <v>377755.16</v>
      </c>
      <c r="F109" s="57">
        <f t="shared" si="2"/>
        <v>79414.840000000026</v>
      </c>
    </row>
    <row r="110" spans="1:6" x14ac:dyDescent="0.2">
      <c r="A110" s="52" t="s">
        <v>290</v>
      </c>
      <c r="B110" s="53" t="s">
        <v>155</v>
      </c>
      <c r="C110" s="54" t="s">
        <v>291</v>
      </c>
      <c r="D110" s="55">
        <v>457170</v>
      </c>
      <c r="E110" s="56">
        <v>377755.16</v>
      </c>
      <c r="F110" s="57">
        <f t="shared" si="2"/>
        <v>79414.840000000026</v>
      </c>
    </row>
    <row r="111" spans="1:6" x14ac:dyDescent="0.2">
      <c r="A111" s="25" t="s">
        <v>165</v>
      </c>
      <c r="B111" s="64" t="s">
        <v>155</v>
      </c>
      <c r="C111" s="27" t="s">
        <v>292</v>
      </c>
      <c r="D111" s="28">
        <v>457170</v>
      </c>
      <c r="E111" s="65">
        <v>377755.16</v>
      </c>
      <c r="F111" s="66">
        <f t="shared" ref="F111:F120" si="3">IF(OR(D111="-",IF(E111="-",0,E111)&gt;=IF(D111="-",0,D111)),"-",IF(D111="-",0,D111)-IF(E111="-",0,E111))</f>
        <v>79414.840000000026</v>
      </c>
    </row>
    <row r="112" spans="1:6" x14ac:dyDescent="0.2">
      <c r="A112" s="25" t="s">
        <v>293</v>
      </c>
      <c r="B112" s="64" t="s">
        <v>155</v>
      </c>
      <c r="C112" s="27" t="s">
        <v>294</v>
      </c>
      <c r="D112" s="28">
        <v>457170</v>
      </c>
      <c r="E112" s="65">
        <v>377755.16</v>
      </c>
      <c r="F112" s="66">
        <f t="shared" si="3"/>
        <v>79414.840000000026</v>
      </c>
    </row>
    <row r="113" spans="1:6" x14ac:dyDescent="0.2">
      <c r="A113" s="52" t="s">
        <v>295</v>
      </c>
      <c r="B113" s="53" t="s">
        <v>155</v>
      </c>
      <c r="C113" s="54" t="s">
        <v>296</v>
      </c>
      <c r="D113" s="55">
        <v>1496208.24</v>
      </c>
      <c r="E113" s="56">
        <v>1211469.52</v>
      </c>
      <c r="F113" s="57">
        <f t="shared" si="3"/>
        <v>284738.71999999997</v>
      </c>
    </row>
    <row r="114" spans="1:6" x14ac:dyDescent="0.2">
      <c r="A114" s="52" t="s">
        <v>297</v>
      </c>
      <c r="B114" s="53" t="s">
        <v>155</v>
      </c>
      <c r="C114" s="54" t="s">
        <v>298</v>
      </c>
      <c r="D114" s="55">
        <v>1496208.24</v>
      </c>
      <c r="E114" s="56">
        <v>1211469.52</v>
      </c>
      <c r="F114" s="57">
        <f t="shared" si="3"/>
        <v>284738.71999999997</v>
      </c>
    </row>
    <row r="115" spans="1:6" ht="42.8" x14ac:dyDescent="0.2">
      <c r="A115" s="25" t="s">
        <v>161</v>
      </c>
      <c r="B115" s="64" t="s">
        <v>155</v>
      </c>
      <c r="C115" s="27" t="s">
        <v>299</v>
      </c>
      <c r="D115" s="28">
        <v>1239108.24</v>
      </c>
      <c r="E115" s="65">
        <v>984369.52</v>
      </c>
      <c r="F115" s="66">
        <f t="shared" si="3"/>
        <v>254738.71999999997</v>
      </c>
    </row>
    <row r="116" spans="1:6" ht="21.4" x14ac:dyDescent="0.2">
      <c r="A116" s="25" t="s">
        <v>163</v>
      </c>
      <c r="B116" s="64" t="s">
        <v>155</v>
      </c>
      <c r="C116" s="27" t="s">
        <v>300</v>
      </c>
      <c r="D116" s="28">
        <v>257100</v>
      </c>
      <c r="E116" s="65">
        <v>227100</v>
      </c>
      <c r="F116" s="66">
        <f t="shared" si="3"/>
        <v>30000</v>
      </c>
    </row>
    <row r="117" spans="1:6" x14ac:dyDescent="0.2">
      <c r="A117" s="25" t="s">
        <v>268</v>
      </c>
      <c r="B117" s="64" t="s">
        <v>155</v>
      </c>
      <c r="C117" s="27" t="s">
        <v>301</v>
      </c>
      <c r="D117" s="28">
        <v>965201.24</v>
      </c>
      <c r="E117" s="65">
        <v>768402.77</v>
      </c>
      <c r="F117" s="66">
        <f t="shared" si="3"/>
        <v>196798.46999999997</v>
      </c>
    </row>
    <row r="118" spans="1:6" ht="32.1" x14ac:dyDescent="0.2">
      <c r="A118" s="25" t="s">
        <v>270</v>
      </c>
      <c r="B118" s="64" t="s">
        <v>155</v>
      </c>
      <c r="C118" s="27" t="s">
        <v>302</v>
      </c>
      <c r="D118" s="28">
        <v>253907</v>
      </c>
      <c r="E118" s="65">
        <v>215966.75</v>
      </c>
      <c r="F118" s="66">
        <f t="shared" si="3"/>
        <v>37940.25</v>
      </c>
    </row>
    <row r="119" spans="1:6" x14ac:dyDescent="0.2">
      <c r="A119" s="25" t="s">
        <v>169</v>
      </c>
      <c r="B119" s="64" t="s">
        <v>155</v>
      </c>
      <c r="C119" s="27" t="s">
        <v>303</v>
      </c>
      <c r="D119" s="28">
        <v>257100</v>
      </c>
      <c r="E119" s="65">
        <v>227100</v>
      </c>
      <c r="F119" s="66">
        <f t="shared" si="3"/>
        <v>30000</v>
      </c>
    </row>
    <row r="120" spans="1:6" ht="21.4" x14ac:dyDescent="0.2">
      <c r="A120" s="25" t="s">
        <v>304</v>
      </c>
      <c r="B120" s="64" t="s">
        <v>155</v>
      </c>
      <c r="C120" s="27" t="s">
        <v>305</v>
      </c>
      <c r="D120" s="28">
        <v>20000</v>
      </c>
      <c r="E120" s="65" t="s">
        <v>44</v>
      </c>
      <c r="F120" s="66">
        <f t="shared" si="3"/>
        <v>20000</v>
      </c>
    </row>
    <row r="121" spans="1:6" ht="9.1" customHeight="1" x14ac:dyDescent="0.2">
      <c r="A121" s="67"/>
      <c r="B121" s="68"/>
      <c r="C121" s="69"/>
      <c r="D121" s="70"/>
      <c r="E121" s="68"/>
      <c r="F121" s="68"/>
    </row>
    <row r="122" spans="1:6" ht="13.55" customHeight="1" x14ac:dyDescent="0.2">
      <c r="A122" s="71" t="s">
        <v>306</v>
      </c>
      <c r="B122" s="72" t="s">
        <v>307</v>
      </c>
      <c r="C122" s="73" t="s">
        <v>156</v>
      </c>
      <c r="D122" s="74">
        <v>-56446962.880000003</v>
      </c>
      <c r="E122" s="74">
        <v>1074180.3999999999</v>
      </c>
      <c r="F122" s="75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85" customHeight="1" x14ac:dyDescent="0.2"/>
  <cols>
    <col min="1" max="1" width="42.25" customWidth="1"/>
    <col min="2" max="2" width="5.625" customWidth="1"/>
    <col min="3" max="3" width="40.75" customWidth="1"/>
    <col min="4" max="6" width="18.75" customWidth="1"/>
  </cols>
  <sheetData>
    <row r="1" spans="1:6" ht="11.05" customHeight="1" x14ac:dyDescent="0.2">
      <c r="A1" s="119" t="s">
        <v>309</v>
      </c>
      <c r="B1" s="119"/>
      <c r="C1" s="119"/>
      <c r="D1" s="119"/>
      <c r="E1" s="119"/>
      <c r="F1" s="119"/>
    </row>
    <row r="2" spans="1:6" ht="13.2" customHeight="1" x14ac:dyDescent="0.25">
      <c r="A2" s="107" t="s">
        <v>310</v>
      </c>
      <c r="B2" s="107"/>
      <c r="C2" s="107"/>
      <c r="D2" s="107"/>
      <c r="E2" s="107"/>
      <c r="F2" s="107"/>
    </row>
    <row r="3" spans="1:6" ht="9.1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311</v>
      </c>
      <c r="D4" s="98" t="s">
        <v>24</v>
      </c>
      <c r="E4" s="98" t="s">
        <v>25</v>
      </c>
      <c r="F4" s="104" t="s">
        <v>26</v>
      </c>
    </row>
    <row r="5" spans="1:6" ht="4.8499999999999996" customHeight="1" x14ac:dyDescent="0.2">
      <c r="A5" s="102"/>
      <c r="B5" s="96"/>
      <c r="C5" s="113"/>
      <c r="D5" s="99"/>
      <c r="E5" s="99"/>
      <c r="F5" s="105"/>
    </row>
    <row r="6" spans="1:6" ht="6.1" customHeight="1" x14ac:dyDescent="0.2">
      <c r="A6" s="102"/>
      <c r="B6" s="96"/>
      <c r="C6" s="113"/>
      <c r="D6" s="99"/>
      <c r="E6" s="99"/>
      <c r="F6" s="105"/>
    </row>
    <row r="7" spans="1:6" ht="4.8499999999999996" customHeight="1" x14ac:dyDescent="0.2">
      <c r="A7" s="102"/>
      <c r="B7" s="96"/>
      <c r="C7" s="113"/>
      <c r="D7" s="99"/>
      <c r="E7" s="99"/>
      <c r="F7" s="105"/>
    </row>
    <row r="8" spans="1:6" ht="6.1" customHeight="1" x14ac:dyDescent="0.2">
      <c r="A8" s="102"/>
      <c r="B8" s="96"/>
      <c r="C8" s="113"/>
      <c r="D8" s="99"/>
      <c r="E8" s="99"/>
      <c r="F8" s="105"/>
    </row>
    <row r="9" spans="1:6" ht="6.1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x14ac:dyDescent="0.2">
      <c r="A12" s="77" t="s">
        <v>312</v>
      </c>
      <c r="B12" s="78" t="s">
        <v>313</v>
      </c>
      <c r="C12" s="79" t="s">
        <v>156</v>
      </c>
      <c r="D12" s="80">
        <v>798470</v>
      </c>
      <c r="E12" s="80">
        <v>-1074180.3999999999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x14ac:dyDescent="0.2">
      <c r="A14" s="52" t="s">
        <v>314</v>
      </c>
      <c r="B14" s="87" t="s">
        <v>315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316</v>
      </c>
      <c r="B15" s="83"/>
      <c r="C15" s="84"/>
      <c r="D15" s="85"/>
      <c r="E15" s="85"/>
      <c r="F15" s="86"/>
    </row>
    <row r="16" spans="1:6" x14ac:dyDescent="0.2">
      <c r="A16" s="52" t="s">
        <v>317</v>
      </c>
      <c r="B16" s="87" t="s">
        <v>318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316</v>
      </c>
      <c r="B17" s="83"/>
      <c r="C17" s="84"/>
      <c r="D17" s="85"/>
      <c r="E17" s="85"/>
      <c r="F17" s="86"/>
    </row>
    <row r="18" spans="1:6" x14ac:dyDescent="0.2">
      <c r="A18" s="77" t="s">
        <v>319</v>
      </c>
      <c r="B18" s="78" t="s">
        <v>320</v>
      </c>
      <c r="C18" s="79" t="s">
        <v>321</v>
      </c>
      <c r="D18" s="80">
        <v>798470</v>
      </c>
      <c r="E18" s="80">
        <v>-1074180.3999999999</v>
      </c>
      <c r="F18" s="81">
        <v>1872650.4</v>
      </c>
    </row>
    <row r="19" spans="1:6" ht="21.4" x14ac:dyDescent="0.2">
      <c r="A19" s="77" t="s">
        <v>322</v>
      </c>
      <c r="B19" s="78" t="s">
        <v>320</v>
      </c>
      <c r="C19" s="79" t="s">
        <v>323</v>
      </c>
      <c r="D19" s="80">
        <v>798470</v>
      </c>
      <c r="E19" s="80">
        <v>-1074180.3999999999</v>
      </c>
      <c r="F19" s="81">
        <v>1872650.4</v>
      </c>
    </row>
    <row r="20" spans="1:6" x14ac:dyDescent="0.2">
      <c r="A20" s="77" t="s">
        <v>324</v>
      </c>
      <c r="B20" s="78" t="s">
        <v>325</v>
      </c>
      <c r="C20" s="79" t="s">
        <v>326</v>
      </c>
      <c r="D20" s="80">
        <v>-19699730</v>
      </c>
      <c r="E20" s="80">
        <v>-46028362.560000002</v>
      </c>
      <c r="F20" s="81" t="s">
        <v>308</v>
      </c>
    </row>
    <row r="21" spans="1:6" ht="21.4" x14ac:dyDescent="0.2">
      <c r="A21" s="25" t="s">
        <v>327</v>
      </c>
      <c r="B21" s="26" t="s">
        <v>325</v>
      </c>
      <c r="C21" s="89" t="s">
        <v>328</v>
      </c>
      <c r="D21" s="28">
        <v>-19699730</v>
      </c>
      <c r="E21" s="28">
        <v>-46028362.560000002</v>
      </c>
      <c r="F21" s="66" t="s">
        <v>308</v>
      </c>
    </row>
    <row r="22" spans="1:6" x14ac:dyDescent="0.2">
      <c r="A22" s="77" t="s">
        <v>329</v>
      </c>
      <c r="B22" s="78" t="s">
        <v>330</v>
      </c>
      <c r="C22" s="79" t="s">
        <v>331</v>
      </c>
      <c r="D22" s="80">
        <v>20498200</v>
      </c>
      <c r="E22" s="80">
        <v>44954182.159999996</v>
      </c>
      <c r="F22" s="81" t="s">
        <v>308</v>
      </c>
    </row>
    <row r="23" spans="1:6" ht="21.4" x14ac:dyDescent="0.2">
      <c r="A23" s="25" t="s">
        <v>332</v>
      </c>
      <c r="B23" s="26" t="s">
        <v>330</v>
      </c>
      <c r="C23" s="89" t="s">
        <v>333</v>
      </c>
      <c r="D23" s="28">
        <v>20498200</v>
      </c>
      <c r="E23" s="28">
        <v>44954182.159999996</v>
      </c>
      <c r="F23" s="66" t="s">
        <v>308</v>
      </c>
    </row>
    <row r="24" spans="1:6" ht="12.8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85" customHeight="1" x14ac:dyDescent="0.2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85" x14ac:dyDescent="0.2"/>
  <sheetData>
    <row r="1" spans="1:2" x14ac:dyDescent="0.2">
      <c r="A1" t="s">
        <v>335</v>
      </c>
      <c r="B1" t="s">
        <v>336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6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336</v>
      </c>
    </row>
    <row r="7" spans="1:2" x14ac:dyDescent="0.2">
      <c r="A7" t="s">
        <v>345</v>
      </c>
      <c r="B7" t="s">
        <v>19</v>
      </c>
    </row>
    <row r="8" spans="1:2" x14ac:dyDescent="0.2">
      <c r="A8" t="s">
        <v>346</v>
      </c>
      <c r="B8" t="s">
        <v>19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17</v>
      </c>
    </row>
    <row r="11" spans="1:2" x14ac:dyDescent="0.2">
      <c r="A11" t="s">
        <v>350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Аринова</dc:creator>
  <dc:description>POI HSSF rep:2.56.0.137</dc:description>
  <cp:lastModifiedBy>Екатерина Аринова</cp:lastModifiedBy>
  <dcterms:created xsi:type="dcterms:W3CDTF">2024-01-09T14:06:12Z</dcterms:created>
  <dcterms:modified xsi:type="dcterms:W3CDTF">2024-02-05T20:25:56Z</dcterms:modified>
</cp:coreProperties>
</file>