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mlya2\Desktop\РАБОЧАЯ ПАПКА\Комитет КСО\ОТЧЕТЫ по исполнению бюджета\2025г\2 квартал 2025\на сайт\"/>
    </mc:Choice>
  </mc:AlternateContent>
  <xr:revisionPtr revIDLastSave="0" documentId="13_ncr:1_{0B7FE02C-05CB-4665-A391-97BE83C29E0A}" xr6:coauthVersionLast="47" xr6:coauthVersionMax="47" xr10:uidLastSave="{00000000-0000-0000-0000-000000000000}"/>
  <bookViews>
    <workbookView xWindow="-114" yWindow="-114" windowWidth="27602" windowHeight="15027" xr2:uid="{00000000-000D-0000-FFFF-FFFF00000000}"/>
  </bookViews>
  <sheets>
    <sheet name="ГОТОВОЕ" sheetId="2" r:id="rId1"/>
  </sheets>
  <calcPr calcId="191029"/>
</workbook>
</file>

<file path=xl/calcChain.xml><?xml version="1.0" encoding="utf-8"?>
<calcChain xmlns="http://schemas.openxmlformats.org/spreadsheetml/2006/main">
  <c r="G45" i="2" l="1"/>
  <c r="G44" i="2"/>
  <c r="G43" i="2"/>
  <c r="G42" i="2"/>
  <c r="G41" i="2"/>
  <c r="G40" i="2"/>
  <c r="G39" i="2"/>
  <c r="E39" i="2"/>
  <c r="G38" i="2"/>
  <c r="G37" i="2"/>
  <c r="G36" i="2"/>
  <c r="G35" i="2"/>
  <c r="E35" i="2"/>
  <c r="G34" i="2"/>
  <c r="G46" i="2"/>
  <c r="G3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6" i="2"/>
  <c r="E34" i="2" l="1"/>
  <c r="G32" i="2"/>
  <c r="G17" i="2"/>
</calcChain>
</file>

<file path=xl/sharedStrings.xml><?xml version="1.0" encoding="utf-8"?>
<sst xmlns="http://schemas.openxmlformats.org/spreadsheetml/2006/main" count="83" uniqueCount="81">
  <si>
    <t>Утверждено</t>
  </si>
  <si>
    <t>решение Совета депутатов</t>
  </si>
  <si>
    <t>МО  Мичуринское сельское поселение</t>
  </si>
  <si>
    <t xml:space="preserve">МО Приозерский муниципальный район </t>
  </si>
  <si>
    <t>Ленинградской области</t>
  </si>
  <si>
    <t xml:space="preserve">от 27.02.2017 г. № 110  </t>
  </si>
  <si>
    <t>Приложение № 5</t>
  </si>
  <si>
    <t>Доходы бюджета</t>
  </si>
  <si>
    <t>по кодам классификации доходов бюджета</t>
  </si>
  <si>
    <t>Код бюджетной классификации</t>
  </si>
  <si>
    <t>Источник доходов</t>
  </si>
  <si>
    <t>НАЛОГОВЫЕ И НЕНАЛОГОВЫЕ ДОХОДЫ</t>
  </si>
  <si>
    <t>НАЛОГ НА ПРИБЫЛЬ, ДОХОДЫ</t>
  </si>
  <si>
    <t>Налог на доходы физических лиц</t>
  </si>
  <si>
    <t>032 2 00 00000 00 0000 000</t>
  </si>
  <si>
    <t>032 2 02 15001 10 0000 150</t>
  </si>
  <si>
    <t>032 2 02 20077 10 0000 150</t>
  </si>
  <si>
    <t>032 2 02 29999 10 0000 150</t>
  </si>
  <si>
    <t>032 2 02 30024 10 0000 150</t>
  </si>
  <si>
    <t>032 2 02 35118 10 0000 150</t>
  </si>
  <si>
    <t>032 2 02 49999 10 0000 150</t>
  </si>
  <si>
    <t>032 2 19 60010 10 0000 150</t>
  </si>
  <si>
    <t>НАЛОГИ НА ТОВАРЫ (РАБОТЫ, УСЛУГИ), РЕАЛИЗУЕМЫЕ НА ТЕРРИТОРИИ  РОССИЙСКОЙ  ФЕДЕРАЦИИ</t>
  </si>
  <si>
    <t>НАЛОГИ НА ИМУЩЕСТВО</t>
  </si>
  <si>
    <t>Налог на имущество физических лиц</t>
  </si>
  <si>
    <t>Земельный налог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</si>
  <si>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</si>
  <si>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составляющего казну сельских поселений (за исключением земельных участков)</t>
  </si>
  <si>
    <t>Прочие доходы от использования имущества, находящегося в собственности поселений (за исключением имущества муниципальных автономных учреждений, а также имущества муниципальных унитарных предприятий, в том числе казенных).</t>
  </si>
  <si>
    <t>ШТРАФЫ, САНКЦИИ, ВОЗМЕЩЕНИЕ УЩЕРБА</t>
  </si>
  <si>
    <t>Прочие поступления от денежных взысканий (штрафов) и иных сумм в возмещении ущерба, зачисляемые в бюджеты поселений</t>
  </si>
  <si>
    <t>Прочие неналоговые доходы бюджетов сельских поселений</t>
  </si>
  <si>
    <t>БЕЗВОЗМЕЗДНЫЕ ПОСТУПЛЕНИЯ</t>
  </si>
  <si>
    <t>Дотации бюджетам сельских поселений на выравнивание бюджетной обеспеченности</t>
  </si>
  <si>
    <t>Субсидии бюджетам сельских поселений на софинансирование капитальных вложений в объекты муниципальной собственности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</si>
  <si>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</si>
  <si>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</si>
  <si>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</si>
  <si>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 сельских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</si>
  <si>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</si>
  <si>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ВСЕГО ДОХОДОВ</t>
  </si>
  <si>
    <t>032 1 11 00000 00 0000 000</t>
  </si>
  <si>
    <t>032 1 11 05075 10 0000 120</t>
  </si>
  <si>
    <t>032 1 11 09045 10 0000 120</t>
  </si>
  <si>
    <t>032 1 16 00000 00 0000 000</t>
  </si>
  <si>
    <t>032 1 16 90050 10 0000 140</t>
  </si>
  <si>
    <t>032 1 17 05050 10 0000 180</t>
  </si>
  <si>
    <t>032 1 13 01995 10 0000 130</t>
  </si>
  <si>
    <t xml:space="preserve"> Прочие доходы от оказания платных услуг (работ) получателями средств бюджетов сельских поселений</t>
  </si>
  <si>
    <t>032 1 16 02020 02 0000 140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</si>
  <si>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</si>
  <si>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Акцизы по подакцизным товарам (продукции), производимым на территории Российской Федерации</t>
  </si>
  <si>
    <t>100 1 03 02000 01 0000 110</t>
  </si>
  <si>
    <t>182 1 01 02000 01 0000 110</t>
  </si>
  <si>
    <t>182 1 06 01000 10 0000 110</t>
  </si>
  <si>
    <t>182 1 06 06000 10 1000 110</t>
  </si>
  <si>
    <t>182 1 06 00000 00 0000 000</t>
  </si>
  <si>
    <t>100 1 03 00000 00 0000 110</t>
  </si>
  <si>
    <t>182 1 01 00000 00 0000 000</t>
  </si>
  <si>
    <t xml:space="preserve">      1 00 00000 00 0000 000</t>
  </si>
  <si>
    <t>032 2 02 45550 10 0000 150</t>
  </si>
  <si>
    <t>Межбюджетные трансферты, передаваемые бюджетам сельских поселений за достижение показателей деятельности органов исполнительной власти субъектов Российской Федерации</t>
  </si>
  <si>
    <t>141 1 16 10123 01 0101 140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</si>
  <si>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</si>
  <si>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032 2 02 25555 10 0000 150</t>
  </si>
  <si>
    <t>Субсидии бюджетам сельских поселений на реализацию программ формирования современной городской среды</t>
  </si>
  <si>
    <t>032 2 02 20302 10 0000 150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</si>
  <si>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</si>
  <si>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Уточнённый бюджетный план на 2025 год (тыс. руб.)</t>
  </si>
  <si>
    <t>получено</t>
  </si>
  <si>
    <t>вернули</t>
  </si>
  <si>
    <t>итого</t>
  </si>
  <si>
    <t xml:space="preserve">Исполнение в % </t>
  </si>
  <si>
    <t>Фактически исполнено на 01.07.2025 г. (тыс. руб.)</t>
  </si>
  <si>
    <t>-</t>
  </si>
  <si>
    <t>032 1 17 00000 00 0000 000</t>
  </si>
  <si>
    <t>ПРОЧИЕ НЕНАЛОГОВЫЕ ДОХОДЫ</t>
  </si>
  <si>
    <t>Мичуринского сельского поселения</t>
  </si>
  <si>
    <t xml:space="preserve"> Приозерского муниципального района</t>
  </si>
  <si>
    <t>Утверждено
Постановлением администрации       
Мичуринского сельского поселения
Приозерского муниципального района   
Ленинградской области 
от 18.07.2025 г. № 78  
                                                                                     Приложение № 2</t>
  </si>
  <si>
    <t>Ленинградской области за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</si>
</sst>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#,##0.0"/>
    <numFmt numFmtId="167" formatCode="_-* #,##0.0_р_._-;\-* #,##0.0_р_._-;_-* &quot;-&quot;?_р_._-;_-@_-"/>
    <numFmt numFmtId="168" formatCode="_-* #,##0.0\ _₽_-;\-* #,##0.0\ _₽_-;_-* &quot;-&quot;?\ _₽_-;_-@_-"/>
    <numFmt numFmtId="169" formatCode="_-* #,##0.0_-;\-* #,##0.0_-;_-* &quot;-&quot;??_-;_-@_-"/>
    <numFmt numFmtId="170" formatCode="_-* #,##0.0\ _₽_-;\-* #,##0.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" fontId="13" fillId="0" borderId="2">
      <alignment horizontal="right" shrinkToFit="1"/>
    </xf>
    <xf numFmtId="49" fontId="14" fillId="0" borderId="2">
      <alignment horizontal="center"/>
    </xf>
  </cellStyleXfs>
  <cellXfs count="33">
    <xf numFmtId="0" fontId="0" fillId="0" borderId="0" xfId="0"/>
    <xf numFmtId="169" fontId="6" fillId="0" borderId="0" xfId="6" applyNumberFormat="1" applyFont="1" applyFill="1"/>
    <xf numFmtId="0" fontId="5" fillId="0" borderId="0" xfId="1" applyFont="1" applyAlignment="1">
      <alignment wrapText="1"/>
    </xf>
    <xf numFmtId="0" fontId="6" fillId="0" borderId="0" xfId="0" applyFont="1"/>
    <xf numFmtId="0" fontId="5" fillId="0" borderId="0" xfId="2" applyFont="1" applyAlignment="1">
      <alignment horizontal="left" vertical="top" wrapText="1"/>
    </xf>
    <xf numFmtId="0" fontId="8" fillId="0" borderId="0" xfId="0" applyFont="1"/>
    <xf numFmtId="0" fontId="7" fillId="0" borderId="0" xfId="1" applyFont="1" applyAlignment="1">
      <alignment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167" fontId="9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7" fontId="9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7" fontId="5" fillId="0" borderId="1" xfId="1" applyNumberFormat="1" applyFont="1" applyBorder="1" applyAlignment="1">
      <alignment horizontal="center" vertical="center" wrapText="1"/>
    </xf>
    <xf numFmtId="168" fontId="6" fillId="0" borderId="0" xfId="0" applyNumberFormat="1" applyFont="1"/>
    <xf numFmtId="170" fontId="6" fillId="0" borderId="0" xfId="0" applyNumberFormat="1" applyFont="1" applyAlignment="1">
      <alignment horizontal="center"/>
    </xf>
    <xf numFmtId="164" fontId="6" fillId="0" borderId="0" xfId="0" applyNumberFormat="1" applyFont="1"/>
    <xf numFmtId="168" fontId="6" fillId="0" borderId="3" xfId="0" applyNumberFormat="1" applyFont="1" applyBorder="1"/>
    <xf numFmtId="0" fontId="6" fillId="0" borderId="6" xfId="0" applyFont="1" applyBorder="1"/>
    <xf numFmtId="168" fontId="6" fillId="0" borderId="4" xfId="0" applyNumberFormat="1" applyFont="1" applyBorder="1"/>
    <xf numFmtId="0" fontId="6" fillId="0" borderId="4" xfId="0" applyFont="1" applyBorder="1"/>
    <xf numFmtId="167" fontId="6" fillId="0" borderId="5" xfId="0" applyNumberFormat="1" applyFont="1" applyBorder="1"/>
    <xf numFmtId="0" fontId="6" fillId="0" borderId="7" xfId="0" applyFont="1" applyBorder="1"/>
    <xf numFmtId="166" fontId="5" fillId="0" borderId="0" xfId="2" applyNumberFormat="1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0" xfId="1" applyFont="1" applyAlignment="1">
      <alignment horizontal="right" wrapText="1"/>
    </xf>
  </cellXfs>
  <cellStyles count="9">
    <cellStyle name="xl41" xfId="8" xr:uid="{00000000-0005-0000-0000-000000000000}"/>
    <cellStyle name="xl50" xfId="7" xr:uid="{00000000-0005-0000-0000-000001000000}"/>
    <cellStyle name="Денежный 2" xfId="3" xr:uid="{00000000-0005-0000-0000-000002000000}"/>
    <cellStyle name="Обычный" xfId="0" builtinId="0"/>
    <cellStyle name="Обычный 2" xfId="1" xr:uid="{00000000-0005-0000-0000-000004000000}"/>
    <cellStyle name="Обычный 2 2" xfId="4" xr:uid="{00000000-0005-0000-0000-000005000000}"/>
    <cellStyle name="Обычный 3" xfId="2" xr:uid="{00000000-0005-0000-0000-000006000000}"/>
    <cellStyle name="Процентный 2" xfId="5" xr:uid="{00000000-0005-0000-0000-000007000000}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topLeftCell="A8" workbookViewId="0">
      <selection activeCell="A8" sqref="A1:XFD1048576"/>
    </sheetView>
  </sheetViews>
  <sheetFormatPr defaultColWidth="9" defaultRowHeight="14.3" x14ac:dyDescent="0.25"/>
  <cols>
    <col min="1" max="1" width="25" style="17" customWidth="1"/>
    <col min="2" max="2" width="52.5703125" style="3" customWidth="1"/>
    <col min="3" max="4" width="12.42578125" style="3" customWidth="1"/>
    <col min="5" max="5" width="12" style="3" hidden="1" customWidth="1"/>
    <col min="6" max="6" width="11.5703125" style="3" hidden="1" customWidth="1"/>
    <col min="7" max="7" width="12.85546875" style="3" hidden="1" customWidth="1"/>
    <col min="8" max="16384" width="9" style="3"/>
  </cols>
  <sheetData>
    <row r="1" spans="1:7" ht="25.5" hidden="1" customHeight="1" x14ac:dyDescent="0.25">
      <c r="A1" s="2"/>
      <c r="B1" s="30" t="s">
        <v>0</v>
      </c>
      <c r="C1" s="30"/>
      <c r="D1" s="30"/>
    </row>
    <row r="2" spans="1:7" ht="25.5" hidden="1" customHeight="1" x14ac:dyDescent="0.25">
      <c r="A2" s="2"/>
      <c r="B2" s="30" t="s">
        <v>1</v>
      </c>
      <c r="C2" s="30"/>
      <c r="D2" s="30"/>
    </row>
    <row r="3" spans="1:7" ht="25.5" hidden="1" customHeight="1" x14ac:dyDescent="0.25">
      <c r="A3" s="2"/>
      <c r="B3" s="30" t="s">
        <v>2</v>
      </c>
      <c r="C3" s="30"/>
      <c r="D3" s="30"/>
    </row>
    <row r="4" spans="1:7" ht="25.5" hidden="1" customHeight="1" x14ac:dyDescent="0.25">
      <c r="A4" s="4"/>
      <c r="B4" s="30" t="s">
        <v>3</v>
      </c>
      <c r="C4" s="30"/>
      <c r="D4" s="30"/>
    </row>
    <row r="5" spans="1:7" ht="25.5" hidden="1" customHeight="1" x14ac:dyDescent="0.25">
      <c r="A5" s="4"/>
      <c r="B5" s="30" t="s">
        <v>4</v>
      </c>
      <c r="C5" s="30"/>
      <c r="D5" s="30"/>
    </row>
    <row r="6" spans="1:7" ht="25.5" hidden="1" customHeight="1" x14ac:dyDescent="0.25">
      <c r="A6" s="4"/>
      <c r="B6" s="30" t="s">
        <v>5</v>
      </c>
      <c r="C6" s="30"/>
      <c r="D6" s="30"/>
    </row>
    <row r="7" spans="1:7" ht="25.5" hidden="1" customHeight="1" x14ac:dyDescent="0.25">
      <c r="A7" s="4"/>
      <c r="B7" s="30" t="s">
        <v>6</v>
      </c>
      <c r="C7" s="30"/>
      <c r="D7" s="30"/>
    </row>
    <row r="8" spans="1:7" ht="92.7" customHeight="1" x14ac:dyDescent="0.25">
      <c r="A8" s="4"/>
      <c r="B8" s="32" t="s">
        <v>79</v>
      </c>
      <c r="C8" s="32"/>
      <c r="D8" s="32"/>
    </row>
    <row r="9" spans="1:7" s="5" customFormat="1" ht="15" customHeight="1" x14ac:dyDescent="0.2">
      <c r="A9" s="31" t="s">
        <v>7</v>
      </c>
      <c r="B9" s="31"/>
      <c r="C9" s="31"/>
      <c r="D9" s="31"/>
    </row>
    <row r="10" spans="1:7" s="5" customFormat="1" ht="15" customHeight="1" x14ac:dyDescent="0.2">
      <c r="A10" s="31" t="s">
        <v>8</v>
      </c>
      <c r="B10" s="31"/>
      <c r="C10" s="31"/>
      <c r="D10" s="31"/>
    </row>
    <row r="11" spans="1:7" s="5" customFormat="1" ht="15" customHeight="1" x14ac:dyDescent="0.2">
      <c r="A11" s="31" t="s">
        <v>77</v>
      </c>
      <c r="B11" s="31"/>
      <c r="C11" s="31"/>
      <c r="D11" s="31"/>
    </row>
    <row r="12" spans="1:7" s="5" customFormat="1" ht="15" customHeight="1" x14ac:dyDescent="0.2">
      <c r="A12" s="31" t="s">
        <v>78</v>
      </c>
      <c r="B12" s="31"/>
      <c r="C12" s="31"/>
      <c r="D12" s="31"/>
    </row>
    <row r="13" spans="1:7" s="5" customFormat="1" ht="15" customHeight="1" x14ac:dyDescent="0.2">
      <c r="A13" s="31" t="s">
        <v>80</v>
      </c>
      <c r="B13" s="31"/>
      <c r="C13" s="31"/>
      <c r="D13" s="31"/>
    </row>
    <row r="14" spans="1:7" ht="8.75" customHeight="1" x14ac:dyDescent="0.25">
      <c r="A14" s="6"/>
      <c r="B14" s="6"/>
      <c r="C14" s="6"/>
      <c r="D14" s="6"/>
    </row>
    <row r="15" spans="1:7" ht="63.8" customHeight="1" x14ac:dyDescent="0.25">
      <c r="A15" s="7" t="s">
        <v>9</v>
      </c>
      <c r="B15" s="7" t="s">
        <v>10</v>
      </c>
      <c r="C15" s="7" t="s">
        <v>68</v>
      </c>
      <c r="D15" s="7" t="s">
        <v>73</v>
      </c>
      <c r="G15" s="7" t="s">
        <v>72</v>
      </c>
    </row>
    <row r="16" spans="1:7" s="5" customFormat="1" ht="15.9" customHeight="1" x14ac:dyDescent="0.2">
      <c r="A16" s="8" t="s">
        <v>59</v>
      </c>
      <c r="B16" s="9" t="s">
        <v>11</v>
      </c>
      <c r="C16" s="10">
        <v>17347</v>
      </c>
      <c r="D16" s="10">
        <v>8157.6</v>
      </c>
      <c r="G16" s="10">
        <f t="shared" ref="G16:G46" si="0">D16*100/C16</f>
        <v>47.025998731769185</v>
      </c>
    </row>
    <row r="17" spans="1:7" s="13" customFormat="1" ht="15.9" customHeight="1" x14ac:dyDescent="0.2">
      <c r="A17" s="11" t="s">
        <v>58</v>
      </c>
      <c r="B17" s="12" t="s">
        <v>12</v>
      </c>
      <c r="C17" s="18">
        <v>4852.7</v>
      </c>
      <c r="D17" s="18">
        <v>2074.5</v>
      </c>
      <c r="G17" s="10">
        <f t="shared" si="0"/>
        <v>42.749397242772069</v>
      </c>
    </row>
    <row r="18" spans="1:7" ht="15.9" customHeight="1" x14ac:dyDescent="0.25">
      <c r="A18" s="11" t="s">
        <v>53</v>
      </c>
      <c r="B18" s="14" t="s">
        <v>13</v>
      </c>
      <c r="C18" s="19">
        <v>4852.7</v>
      </c>
      <c r="D18" s="19">
        <v>2074.5</v>
      </c>
      <c r="G18" s="10">
        <f t="shared" si="0"/>
        <v>42.749397242772069</v>
      </c>
    </row>
    <row r="19" spans="1:7" s="5" customFormat="1" ht="38.5" x14ac:dyDescent="0.2">
      <c r="A19" s="11" t="s">
        <v>57</v>
      </c>
      <c r="B19" s="12" t="s">
        <v>22</v>
      </c>
      <c r="C19" s="18">
        <v>2494.1</v>
      </c>
      <c r="D19" s="18">
        <v>1086.5999999999999</v>
      </c>
      <c r="G19" s="10">
        <f t="shared" si="0"/>
        <v>43.566817689747801</v>
      </c>
    </row>
    <row r="20" spans="1:7" ht="24.95" customHeight="1" x14ac:dyDescent="0.25">
      <c r="A20" s="11" t="s">
        <v>52</v>
      </c>
      <c r="B20" s="14" t="s">
        <v>51</v>
      </c>
      <c r="C20" s="19">
        <v>2494.1</v>
      </c>
      <c r="D20" s="19">
        <v>1086.5999999999999</v>
      </c>
      <c r="G20" s="10">
        <f t="shared" si="0"/>
        <v>43.566817689747801</v>
      </c>
    </row>
    <row r="21" spans="1:7" ht="15.9" customHeight="1" x14ac:dyDescent="0.25">
      <c r="A21" s="11" t="s">
        <v>56</v>
      </c>
      <c r="B21" s="12" t="s">
        <v>23</v>
      </c>
      <c r="C21" s="18">
        <v>9768.7000000000007</v>
      </c>
      <c r="D21" s="18">
        <v>4822.6000000000004</v>
      </c>
      <c r="G21" s="10">
        <f t="shared" si="0"/>
        <v>49.367879042247182</v>
      </c>
    </row>
    <row r="22" spans="1:7" ht="15.9" customHeight="1" x14ac:dyDescent="0.25">
      <c r="A22" s="11" t="s">
        <v>54</v>
      </c>
      <c r="B22" s="14" t="s">
        <v>24</v>
      </c>
      <c r="C22" s="20">
        <v>3378.2</v>
      </c>
      <c r="D22" s="20">
        <v>1019</v>
      </c>
      <c r="G22" s="10">
        <f t="shared" si="0"/>
        <v>30.163992658812386</v>
      </c>
    </row>
    <row r="23" spans="1:7" ht="15.9" customHeight="1" x14ac:dyDescent="0.25">
      <c r="A23" s="11" t="s">
        <v>55</v>
      </c>
      <c r="B23" s="14" t="s">
        <v>25</v>
      </c>
      <c r="C23" s="20">
        <v>6390.5</v>
      </c>
      <c r="D23" s="20">
        <v>3803.6</v>
      </c>
      <c r="G23" s="10">
        <f t="shared" si="0"/>
        <v>59.519599405367345</v>
      </c>
    </row>
    <row r="24" spans="1:7" ht="40.450000000000003" customHeight="1" x14ac:dyDescent="0.25">
      <c r="A24" s="11" t="s">
        <v>41</v>
      </c>
      <c r="B24" s="12" t="s">
        <v>26</v>
      </c>
      <c r="C24" s="10">
        <v>218</v>
      </c>
      <c r="D24" s="10">
        <v>173.9</v>
      </c>
      <c r="G24" s="10">
        <f t="shared" si="0"/>
        <v>79.77064220183486</v>
      </c>
    </row>
    <row r="25" spans="1:7" ht="24.95" customHeight="1" x14ac:dyDescent="0.25">
      <c r="A25" s="11" t="s">
        <v>42</v>
      </c>
      <c r="B25" s="14" t="s">
        <v>27</v>
      </c>
      <c r="C25" s="20">
        <v>11.3</v>
      </c>
      <c r="D25" s="20">
        <v>67.7</v>
      </c>
      <c r="G25" s="10">
        <f t="shared" si="0"/>
        <v>599.11504424778752</v>
      </c>
    </row>
    <row r="26" spans="1:7" ht="62.95" customHeight="1" x14ac:dyDescent="0.25">
      <c r="A26" s="11" t="s">
        <v>43</v>
      </c>
      <c r="B26" s="14" t="s">
        <v>28</v>
      </c>
      <c r="C26" s="20">
        <v>206.7</v>
      </c>
      <c r="D26" s="20">
        <v>106.2</v>
      </c>
      <c r="G26" s="10">
        <f t="shared" si="0"/>
        <v>51.378809869375907</v>
      </c>
    </row>
    <row r="27" spans="1:7" ht="24.95" hidden="1" customHeight="1" x14ac:dyDescent="0.25">
      <c r="A27" s="11" t="s">
        <v>47</v>
      </c>
      <c r="B27" s="12" t="s">
        <v>48</v>
      </c>
      <c r="C27" s="10">
        <v>0</v>
      </c>
      <c r="D27" s="10">
        <v>0</v>
      </c>
      <c r="G27" s="10" t="e">
        <f t="shared" si="0"/>
        <v>#DIV/0!</v>
      </c>
    </row>
    <row r="28" spans="1:7" ht="15.9" hidden="1" customHeight="1" x14ac:dyDescent="0.25">
      <c r="A28" s="11" t="s">
        <v>44</v>
      </c>
      <c r="B28" s="12" t="s">
        <v>29</v>
      </c>
      <c r="C28" s="10">
        <v>0</v>
      </c>
      <c r="D28" s="10"/>
      <c r="G28" s="10" t="e">
        <f t="shared" si="0"/>
        <v>#DIV/0!</v>
      </c>
    </row>
    <row r="29" spans="1:7" ht="52.25" hidden="1" customHeight="1" x14ac:dyDescent="0.25">
      <c r="A29" s="11" t="s">
        <v>49</v>
      </c>
      <c r="B29" s="14" t="s">
        <v>50</v>
      </c>
      <c r="C29" s="20">
        <v>0</v>
      </c>
      <c r="D29" s="20">
        <v>0</v>
      </c>
      <c r="G29" s="10" t="e">
        <f t="shared" si="0"/>
        <v>#DIV/0!</v>
      </c>
    </row>
    <row r="30" spans="1:7" ht="131.19999999999999" hidden="1" customHeight="1" x14ac:dyDescent="0.25">
      <c r="A30" s="11" t="s">
        <v>62</v>
      </c>
      <c r="B30" s="14" t="s">
        <v>63</v>
      </c>
      <c r="C30" s="20">
        <v>0</v>
      </c>
      <c r="D30" s="20">
        <v>0</v>
      </c>
      <c r="G30" s="10" t="e">
        <f t="shared" si="0"/>
        <v>#DIV/0!</v>
      </c>
    </row>
    <row r="31" spans="1:7" ht="26.2" hidden="1" customHeight="1" x14ac:dyDescent="0.25">
      <c r="A31" s="11" t="s">
        <v>45</v>
      </c>
      <c r="B31" s="14" t="s">
        <v>30</v>
      </c>
      <c r="C31" s="20"/>
      <c r="D31" s="20"/>
      <c r="G31" s="10" t="e">
        <f t="shared" si="0"/>
        <v>#DIV/0!</v>
      </c>
    </row>
    <row r="32" spans="1:7" ht="26.2" customHeight="1" x14ac:dyDescent="0.25">
      <c r="A32" s="11" t="s">
        <v>75</v>
      </c>
      <c r="B32" s="12" t="s">
        <v>76</v>
      </c>
      <c r="C32" s="10">
        <v>13.5</v>
      </c>
      <c r="D32" s="10">
        <v>0</v>
      </c>
      <c r="E32" s="5"/>
      <c r="F32" s="5"/>
      <c r="G32" s="10">
        <f t="shared" si="0"/>
        <v>0</v>
      </c>
    </row>
    <row r="33" spans="1:7" ht="23.7" customHeight="1" x14ac:dyDescent="0.25">
      <c r="A33" s="11" t="s">
        <v>46</v>
      </c>
      <c r="B33" s="14" t="s">
        <v>31</v>
      </c>
      <c r="C33" s="20">
        <v>13.5</v>
      </c>
      <c r="D33" s="10">
        <v>0</v>
      </c>
      <c r="G33" s="10">
        <f t="shared" si="0"/>
        <v>0</v>
      </c>
    </row>
    <row r="34" spans="1:7" ht="15.9" customHeight="1" x14ac:dyDescent="0.25">
      <c r="A34" s="11" t="s">
        <v>14</v>
      </c>
      <c r="B34" s="12" t="s">
        <v>32</v>
      </c>
      <c r="C34" s="10">
        <v>18588.2</v>
      </c>
      <c r="D34" s="10">
        <v>7852.8</v>
      </c>
      <c r="E34" s="24">
        <f>E35+E39</f>
        <v>4501</v>
      </c>
      <c r="F34" s="25" t="s">
        <v>71</v>
      </c>
      <c r="G34" s="10">
        <f>D34*100/C34</f>
        <v>42.246156163587649</v>
      </c>
    </row>
    <row r="35" spans="1:7" ht="24.95" customHeight="1" x14ac:dyDescent="0.25">
      <c r="A35" s="11" t="s">
        <v>15</v>
      </c>
      <c r="B35" s="14" t="s">
        <v>33</v>
      </c>
      <c r="C35" s="20">
        <v>7162.1</v>
      </c>
      <c r="D35" s="20">
        <v>3984.2</v>
      </c>
      <c r="E35" s="26">
        <f>D35+D39+D40+D41</f>
        <v>4816.8999999999996</v>
      </c>
      <c r="F35" s="3" t="s">
        <v>69</v>
      </c>
      <c r="G35" s="10">
        <f>D35*100/C35</f>
        <v>55.628935647365992</v>
      </c>
    </row>
    <row r="36" spans="1:7" ht="38.5" hidden="1" customHeight="1" x14ac:dyDescent="0.25">
      <c r="A36" s="11" t="s">
        <v>16</v>
      </c>
      <c r="B36" s="14" t="s">
        <v>34</v>
      </c>
      <c r="C36" s="20">
        <v>0</v>
      </c>
      <c r="D36" s="20">
        <v>0</v>
      </c>
      <c r="E36" s="27"/>
      <c r="G36" s="10" t="e">
        <f t="shared" si="0"/>
        <v>#DIV/0!</v>
      </c>
    </row>
    <row r="37" spans="1:7" ht="82" hidden="1" customHeight="1" x14ac:dyDescent="0.25">
      <c r="A37" s="11" t="s">
        <v>66</v>
      </c>
      <c r="B37" s="14" t="s">
        <v>67</v>
      </c>
      <c r="C37" s="20">
        <v>0</v>
      </c>
      <c r="D37" s="20"/>
      <c r="E37" s="27"/>
      <c r="G37" s="10" t="e">
        <f t="shared" si="0"/>
        <v>#DIV/0!</v>
      </c>
    </row>
    <row r="38" spans="1:7" ht="25.7" x14ac:dyDescent="0.25">
      <c r="A38" s="11" t="s">
        <v>64</v>
      </c>
      <c r="B38" s="14" t="s">
        <v>65</v>
      </c>
      <c r="C38" s="20">
        <v>10000</v>
      </c>
      <c r="D38" s="20">
        <v>0</v>
      </c>
      <c r="E38" s="27"/>
      <c r="G38" s="10">
        <f t="shared" si="0"/>
        <v>0</v>
      </c>
    </row>
    <row r="39" spans="1:7" ht="15.9" customHeight="1" x14ac:dyDescent="0.25">
      <c r="A39" s="11" t="s">
        <v>17</v>
      </c>
      <c r="B39" s="14" t="s">
        <v>35</v>
      </c>
      <c r="C39" s="20">
        <v>1207.8</v>
      </c>
      <c r="D39" s="20">
        <v>721.8</v>
      </c>
      <c r="E39" s="28">
        <f>D45</f>
        <v>-315.89999999999998</v>
      </c>
      <c r="F39" s="29" t="s">
        <v>70</v>
      </c>
      <c r="G39" s="10">
        <f>D39*100/C39</f>
        <v>59.761549925484353</v>
      </c>
    </row>
    <row r="40" spans="1:7" ht="24.95" customHeight="1" x14ac:dyDescent="0.25">
      <c r="A40" s="11" t="s">
        <v>18</v>
      </c>
      <c r="B40" s="14" t="s">
        <v>36</v>
      </c>
      <c r="C40" s="20">
        <v>3.5</v>
      </c>
      <c r="D40" s="20">
        <v>3.5</v>
      </c>
      <c r="G40" s="10">
        <f>D40*100/C40</f>
        <v>100</v>
      </c>
    </row>
    <row r="41" spans="1:7" ht="39.75" customHeight="1" x14ac:dyDescent="0.25">
      <c r="A41" s="11" t="s">
        <v>19</v>
      </c>
      <c r="B41" s="14" t="s">
        <v>37</v>
      </c>
      <c r="C41" s="20">
        <v>214.8</v>
      </c>
      <c r="D41" s="20">
        <v>107.4</v>
      </c>
      <c r="G41" s="10">
        <f>D41*100/C41</f>
        <v>50</v>
      </c>
    </row>
    <row r="42" spans="1:7" ht="24.95" hidden="1" customHeight="1" x14ac:dyDescent="0.25">
      <c r="A42" s="11" t="s">
        <v>20</v>
      </c>
      <c r="B42" s="14" t="s">
        <v>38</v>
      </c>
      <c r="C42" s="20">
        <v>0</v>
      </c>
      <c r="D42" s="20"/>
      <c r="G42" s="10" t="e">
        <f t="shared" si="0"/>
        <v>#DIV/0!</v>
      </c>
    </row>
    <row r="43" spans="1:7" ht="51.35" hidden="1" customHeight="1" x14ac:dyDescent="0.25">
      <c r="A43" s="11" t="s">
        <v>60</v>
      </c>
      <c r="B43" s="14" t="s">
        <v>61</v>
      </c>
      <c r="C43" s="20"/>
      <c r="D43" s="20">
        <v>0</v>
      </c>
      <c r="G43" s="10" t="e">
        <f t="shared" si="0"/>
        <v>#DIV/0!</v>
      </c>
    </row>
    <row r="44" spans="1:7" ht="29.25" customHeight="1" x14ac:dyDescent="0.25">
      <c r="A44" s="11" t="s">
        <v>20</v>
      </c>
      <c r="B44" s="14" t="s">
        <v>38</v>
      </c>
      <c r="C44" s="20" t="s">
        <v>74</v>
      </c>
      <c r="D44" s="20">
        <v>3351.8</v>
      </c>
      <c r="G44" s="10" t="e">
        <f>D44*100/C44</f>
        <v>#VALUE!</v>
      </c>
    </row>
    <row r="45" spans="1:7" ht="36.75" customHeight="1" x14ac:dyDescent="0.25">
      <c r="A45" s="11" t="s">
        <v>21</v>
      </c>
      <c r="B45" s="14" t="s">
        <v>39</v>
      </c>
      <c r="C45" s="20">
        <v>0</v>
      </c>
      <c r="D45" s="20">
        <v>-315.89999999999998</v>
      </c>
      <c r="G45" s="10" t="e">
        <f>D45*100/C45</f>
        <v>#DIV/0!</v>
      </c>
    </row>
    <row r="46" spans="1:7" ht="20.5" customHeight="1" x14ac:dyDescent="0.25">
      <c r="A46" s="15"/>
      <c r="B46" s="16" t="s">
        <v>40</v>
      </c>
      <c r="C46" s="10">
        <v>35935.199999999997</v>
      </c>
      <c r="D46" s="10">
        <v>16010.400000000001</v>
      </c>
      <c r="G46" s="10">
        <f t="shared" si="0"/>
        <v>44.553529686769529</v>
      </c>
    </row>
    <row r="47" spans="1:7" ht="25.5" customHeight="1" x14ac:dyDescent="0.25">
      <c r="C47" s="1"/>
      <c r="D47" s="22"/>
    </row>
    <row r="48" spans="1:7" ht="25.5" customHeight="1" x14ac:dyDescent="0.25">
      <c r="C48" s="21"/>
      <c r="D48" s="23"/>
    </row>
    <row r="49" ht="25.5" customHeight="1" x14ac:dyDescent="0.25"/>
  </sheetData>
  <mergeCells count="13">
    <mergeCell ref="A13:D13"/>
    <mergeCell ref="B7:D7"/>
    <mergeCell ref="B8:D8"/>
    <mergeCell ref="A9:D9"/>
    <mergeCell ref="A10:D10"/>
    <mergeCell ref="A11:D11"/>
    <mergeCell ref="A12:D12"/>
    <mergeCell ref="B6:D6"/>
    <mergeCell ref="B1:D1"/>
    <mergeCell ref="B2:D2"/>
    <mergeCell ref="B3:D3"/>
    <mergeCell ref="B4:D4"/>
    <mergeCell ref="B5:D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ГОТОВОЕ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</dc:creator>
  <cp:lastModifiedBy>Екатерина Аринова</cp:lastModifiedBy>
  <cp:lastPrinted>2025-07-29T10:08:04Z</cp:lastPrinted>
  <dcterms:created xsi:type="dcterms:W3CDTF">2017-04-05T08:59:44Z</dcterms:created>
  <dcterms:modified xsi:type="dcterms:W3CDTF">2025-10-20T12:04:54Z</dcterms:modified>
</cp:coreProperties>
</file>