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3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49" i="1" l="1"/>
  <c r="E145" i="1"/>
  <c r="E147" i="1"/>
  <c r="E78" i="1" l="1"/>
  <c r="F55" i="1"/>
  <c r="F46" i="1"/>
  <c r="E36" i="1"/>
  <c r="E31" i="1"/>
  <c r="E30" i="1" s="1"/>
  <c r="F22" i="1"/>
  <c r="E22" i="1"/>
  <c r="E18" i="1"/>
  <c r="E20" i="1"/>
  <c r="E17" i="1" l="1"/>
  <c r="F163" i="1"/>
  <c r="E195" i="1"/>
  <c r="E194" i="1" s="1"/>
  <c r="E62" i="1"/>
  <c r="F64" i="1" l="1"/>
  <c r="F62" i="1"/>
  <c r="E64" i="1"/>
  <c r="E61" i="1" s="1"/>
  <c r="F48" i="1"/>
  <c r="F45" i="1" s="1"/>
  <c r="E48" i="1"/>
  <c r="E46" i="1"/>
  <c r="F36" i="1"/>
  <c r="F34" i="1"/>
  <c r="E34" i="1"/>
  <c r="E33" i="1" s="1"/>
  <c r="E53" i="1"/>
  <c r="F33" i="1" l="1"/>
  <c r="F61" i="1"/>
  <c r="E45" i="1"/>
  <c r="E41" i="1"/>
  <c r="E163" i="1" l="1"/>
  <c r="F158" i="1"/>
  <c r="F156" i="1"/>
  <c r="F149" i="1"/>
  <c r="F117" i="1"/>
  <c r="F116" i="1" s="1"/>
  <c r="F155" i="1" l="1"/>
  <c r="F183" i="1"/>
  <c r="F218" i="1" l="1"/>
  <c r="E218" i="1"/>
  <c r="F216" i="1"/>
  <c r="E216" i="1"/>
  <c r="E198" i="1"/>
  <c r="E197" i="1" s="1"/>
  <c r="F198" i="1"/>
  <c r="F197" i="1" s="1"/>
  <c r="E192" i="1" l="1"/>
  <c r="F192" i="1"/>
  <c r="F73" i="1" l="1"/>
  <c r="E73" i="1"/>
  <c r="F102" i="1" l="1"/>
  <c r="E102" i="1"/>
  <c r="E98" i="1" s="1"/>
  <c r="E96" i="1" s="1"/>
  <c r="F112" i="1"/>
  <c r="E112" i="1"/>
  <c r="F114" i="1"/>
  <c r="E114" i="1"/>
  <c r="F98" i="1" l="1"/>
  <c r="F96" i="1" s="1"/>
  <c r="F41" i="1"/>
  <c r="F24" i="1"/>
  <c r="E24" i="1"/>
  <c r="E16" i="1" s="1"/>
  <c r="E15" i="1" s="1"/>
  <c r="F105" i="1"/>
  <c r="F104" i="1" s="1"/>
  <c r="E105" i="1"/>
  <c r="E104" i="1" s="1"/>
  <c r="F93" i="1" l="1"/>
  <c r="E93" i="1"/>
  <c r="F26" i="1"/>
  <c r="E26" i="1"/>
  <c r="F28" i="1"/>
  <c r="E28" i="1"/>
  <c r="F153" i="1"/>
  <c r="E153" i="1"/>
  <c r="F31" i="1" l="1"/>
  <c r="F30" i="1"/>
  <c r="F91" i="1" l="1"/>
  <c r="F90" i="1" s="1"/>
  <c r="F224" i="1"/>
  <c r="F223" i="1" s="1"/>
  <c r="E224" i="1"/>
  <c r="E223" i="1" s="1"/>
  <c r="F145" i="1"/>
  <c r="F147" i="1"/>
  <c r="F151" i="1"/>
  <c r="F161" i="1"/>
  <c r="F160" i="1" s="1"/>
  <c r="F166" i="1"/>
  <c r="F165" i="1" s="1"/>
  <c r="F169" i="1"/>
  <c r="F168" i="1" s="1"/>
  <c r="F172" i="1"/>
  <c r="F171" i="1" s="1"/>
  <c r="F175" i="1"/>
  <c r="F174" i="1" s="1"/>
  <c r="F178" i="1"/>
  <c r="F177" i="1" s="1"/>
  <c r="F181" i="1"/>
  <c r="F185" i="1"/>
  <c r="F190" i="1"/>
  <c r="F189" i="1" s="1"/>
  <c r="F195" i="1"/>
  <c r="F194" i="1" s="1"/>
  <c r="F201" i="1"/>
  <c r="F200" i="1" s="1"/>
  <c r="F204" i="1"/>
  <c r="F203" i="1" s="1"/>
  <c r="F207" i="1"/>
  <c r="F206" i="1" s="1"/>
  <c r="F210" i="1"/>
  <c r="F212" i="1"/>
  <c r="F214" i="1"/>
  <c r="E214" i="1"/>
  <c r="E212" i="1"/>
  <c r="E210" i="1"/>
  <c r="E207" i="1"/>
  <c r="E206" i="1" s="1"/>
  <c r="E204" i="1"/>
  <c r="E203" i="1" s="1"/>
  <c r="E201" i="1"/>
  <c r="E200" i="1" s="1"/>
  <c r="E190" i="1"/>
  <c r="E189" i="1" s="1"/>
  <c r="E185" i="1"/>
  <c r="E183" i="1"/>
  <c r="E181" i="1"/>
  <c r="E178" i="1"/>
  <c r="E177" i="1" s="1"/>
  <c r="E175" i="1"/>
  <c r="E174" i="1" s="1"/>
  <c r="E172" i="1"/>
  <c r="E171" i="1" s="1"/>
  <c r="E169" i="1"/>
  <c r="E168" i="1" s="1"/>
  <c r="E166" i="1"/>
  <c r="E165" i="1" s="1"/>
  <c r="E161" i="1"/>
  <c r="E160" i="1" s="1"/>
  <c r="E158" i="1"/>
  <c r="E156" i="1"/>
  <c r="E151" i="1"/>
  <c r="F139" i="1"/>
  <c r="F138" i="1" s="1"/>
  <c r="F136" i="1"/>
  <c r="F135" i="1" s="1"/>
  <c r="F133" i="1"/>
  <c r="F132" i="1" s="1"/>
  <c r="F129" i="1"/>
  <c r="F128" i="1" s="1"/>
  <c r="F127" i="1" s="1"/>
  <c r="E139" i="1"/>
  <c r="E138" i="1" s="1"/>
  <c r="E136" i="1"/>
  <c r="E135" i="1" s="1"/>
  <c r="E133" i="1"/>
  <c r="E132" i="1" s="1"/>
  <c r="E129" i="1"/>
  <c r="E128" i="1" s="1"/>
  <c r="E127" i="1" s="1"/>
  <c r="F120" i="1"/>
  <c r="F119" i="1" s="1"/>
  <c r="F124" i="1"/>
  <c r="F123" i="1" s="1"/>
  <c r="F122" i="1" s="1"/>
  <c r="E124" i="1"/>
  <c r="E123" i="1" s="1"/>
  <c r="E122" i="1" s="1"/>
  <c r="E120" i="1"/>
  <c r="E119" i="1" s="1"/>
  <c r="E117" i="1"/>
  <c r="E116" i="1" s="1"/>
  <c r="F100" i="1"/>
  <c r="F99" i="1" s="1"/>
  <c r="F108" i="1"/>
  <c r="F107" i="1" s="1"/>
  <c r="F95" i="1" s="1"/>
  <c r="E100" i="1"/>
  <c r="E99" i="1" s="1"/>
  <c r="F84" i="1"/>
  <c r="F83" i="1" s="1"/>
  <c r="F87" i="1"/>
  <c r="E91" i="1"/>
  <c r="E90" i="1" s="1"/>
  <c r="E87" i="1"/>
  <c r="E86" i="1" s="1"/>
  <c r="E82" i="1" s="1"/>
  <c r="E81" i="1" s="1"/>
  <c r="E80" i="1" s="1"/>
  <c r="E84" i="1"/>
  <c r="E83" i="1" s="1"/>
  <c r="F69" i="1"/>
  <c r="F71" i="1"/>
  <c r="F75" i="1"/>
  <c r="F78" i="1"/>
  <c r="F77" i="1" s="1"/>
  <c r="E77" i="1"/>
  <c r="E75" i="1"/>
  <c r="E71" i="1"/>
  <c r="E69" i="1"/>
  <c r="F53" i="1"/>
  <c r="F57" i="1"/>
  <c r="F59" i="1"/>
  <c r="E59" i="1"/>
  <c r="E57" i="1"/>
  <c r="E55" i="1"/>
  <c r="F43" i="1"/>
  <c r="F40" i="1" s="1"/>
  <c r="E43" i="1"/>
  <c r="F20" i="1"/>
  <c r="F18" i="1"/>
  <c r="F144" i="1" l="1"/>
  <c r="F39" i="1"/>
  <c r="F38" i="1" s="1"/>
  <c r="F180" i="1"/>
  <c r="F86" i="1"/>
  <c r="F82" i="1" s="1"/>
  <c r="F81" i="1" s="1"/>
  <c r="F80" i="1" s="1"/>
  <c r="F17" i="1"/>
  <c r="F16" i="1" s="1"/>
  <c r="E131" i="1"/>
  <c r="E126" i="1" s="1"/>
  <c r="F131" i="1"/>
  <c r="F126" i="1" s="1"/>
  <c r="E111" i="1"/>
  <c r="E110" i="1" s="1"/>
  <c r="F222" i="1"/>
  <c r="F221" i="1"/>
  <c r="F220" i="1" s="1"/>
  <c r="E222" i="1"/>
  <c r="E221" i="1"/>
  <c r="E220" i="1" s="1"/>
  <c r="F111" i="1"/>
  <c r="F110" i="1" s="1"/>
  <c r="E209" i="1"/>
  <c r="E188" i="1" s="1"/>
  <c r="F209" i="1"/>
  <c r="F188" i="1" s="1"/>
  <c r="E144" i="1"/>
  <c r="E155" i="1"/>
  <c r="F68" i="1"/>
  <c r="F67" i="1" s="1"/>
  <c r="E68" i="1"/>
  <c r="E67" i="1" s="1"/>
  <c r="E66" i="1" s="1"/>
  <c r="E40" i="1"/>
  <c r="E39" i="1" s="1"/>
  <c r="E38" i="1" s="1"/>
  <c r="E180" i="1"/>
  <c r="E108" i="1"/>
  <c r="E107" i="1" s="1"/>
  <c r="E52" i="1"/>
  <c r="E51" i="1" s="1"/>
  <c r="E50" i="1" s="1"/>
  <c r="F52" i="1"/>
  <c r="F51" i="1" s="1"/>
  <c r="F50" i="1" s="1"/>
  <c r="E14" i="1" l="1"/>
  <c r="E143" i="1"/>
  <c r="E142" i="1" s="1"/>
  <c r="E187" i="1"/>
  <c r="F143" i="1"/>
  <c r="F142" i="1" s="1"/>
  <c r="E95" i="1"/>
  <c r="F15" i="1"/>
  <c r="F14" i="1" s="1"/>
  <c r="F187" i="1"/>
  <c r="F66" i="1"/>
  <c r="E141" i="1" l="1"/>
  <c r="E226" i="1" s="1"/>
  <c r="E13" i="1" s="1"/>
  <c r="F141" i="1"/>
  <c r="F226" i="1" l="1"/>
  <c r="F13" i="1" s="1"/>
</calcChain>
</file>

<file path=xl/sharedStrings.xml><?xml version="1.0" encoding="utf-8"?>
<sst xmlns="http://schemas.openxmlformats.org/spreadsheetml/2006/main" count="643" uniqueCount="226">
  <si>
    <t>Утверждено</t>
  </si>
  <si>
    <t>решение Совета депутатов</t>
  </si>
  <si>
    <t>МО  Мичуринское сельское поселение</t>
  </si>
  <si>
    <t xml:space="preserve">МО Приозерский муниципальный район </t>
  </si>
  <si>
    <t>Ленинградской области</t>
  </si>
  <si>
    <t xml:space="preserve">от 27.02.2017 г. № 110  </t>
  </si>
  <si>
    <t>Приложение № 5</t>
  </si>
  <si>
    <t xml:space="preserve">Наименование </t>
  </si>
  <si>
    <t>КЦСР</t>
  </si>
  <si>
    <t>КВР</t>
  </si>
  <si>
    <t>КФСР</t>
  </si>
  <si>
    <t>НЕ УКАЗАНО</t>
  </si>
  <si>
    <t>0000000000</t>
  </si>
  <si>
    <t>Прочая закупка товаров, работ и услуг для обеспечения государственных (муниципальных) нужд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</si>
  <si>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</si>
  <si>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</si>
  <si>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</si>
  <si>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КУЛЬТУРЫ И ФИЗИЧЕСКОЙ КУЛЬТУРЫ В МУНИЦИПАЛЬНОМ ОБРАЗОВАНИИ"</t>
  </si>
  <si>
    <t>2300000000</t>
  </si>
  <si>
    <t>Подпрограмма "Организация культурно-досуговой деятельности на территории муниципального образования"</t>
  </si>
  <si>
    <t>2310000000</t>
  </si>
  <si>
    <t>Основное мероприятие "Развитие культурно-досуговой деятельности"</t>
  </si>
  <si>
    <t>2310100000</t>
  </si>
  <si>
    <t>Обеспечение деятельности муниципальных казенных учреждений</t>
  </si>
  <si>
    <t>2310122060</t>
  </si>
  <si>
    <t>Фонд оплаты труда учреждений</t>
  </si>
  <si>
    <t>111</t>
  </si>
  <si>
    <t>Культура</t>
  </si>
  <si>
    <t>0801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</si>
  <si>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</si>
  <si>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</si>
  <si>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Проведение культурно-досуговых мероприятий</t>
  </si>
  <si>
    <t>2310142800</t>
  </si>
  <si>
    <t>Другие вопросы в области культуры, кинематографии</t>
  </si>
  <si>
    <t>0804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</si>
  <si>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</si>
  <si>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"Сохранение и развитие народной культуры и самодеятельного творчества"</t>
  </si>
  <si>
    <t>2320000000</t>
  </si>
  <si>
    <t>Основное мероприятие "Поддержка творческих народных коллективов"</t>
  </si>
  <si>
    <t>2320100000</t>
  </si>
  <si>
    <t>Обеспечение деятельности творческих коллективов муниципальных казенных учреждений</t>
  </si>
  <si>
    <t>2320122060</t>
  </si>
  <si>
    <t>Подпрограмма "Развитие и модернизация библиотечного дела в муниципальном образовании"</t>
  </si>
  <si>
    <t>2330000000</t>
  </si>
  <si>
    <t>Основное мероприятие "Развитие и модернизация библиотек"</t>
  </si>
  <si>
    <t>2330100000</t>
  </si>
  <si>
    <t>2330122060</t>
  </si>
  <si>
    <t>Иные выплаты персоналу учреждений, за исключением фонда оплаты труда</t>
  </si>
  <si>
    <t>112</t>
  </si>
  <si>
    <t>Подпрограмма "Развитие физической культуры в муниципальном образовании"</t>
  </si>
  <si>
    <t>2340000000</t>
  </si>
  <si>
    <t>Основное мероприятие "Организация и проведение официальных физкультурных мероприятий среди населения"</t>
  </si>
  <si>
    <t>2340100000</t>
  </si>
  <si>
    <t>2340122060</t>
  </si>
  <si>
    <t>Физическая культура</t>
  </si>
  <si>
    <t>1101</t>
  </si>
  <si>
    <t>Организация и проведение спортивных мероприятий и спортивных соревнований</t>
  </si>
  <si>
    <t>2340142850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</si>
  <si>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</si>
  <si>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</si>
  <si>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</si>
  <si>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2400000000</t>
  </si>
  <si>
    <t>Подпрограмма "Развитие инженерной и социальной инфраструктуры в районах массовой жилой застройки"</t>
  </si>
  <si>
    <t>2420000000</t>
  </si>
  <si>
    <t>Основное мероприятие "Создание инженерной и транспортной инфраструктуры на земельных участках, предоставленных бесплатно членам многодетных семей, молодым специалистам, членам молодых семей"</t>
  </si>
  <si>
    <t>2420100000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</si>
  <si>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</si>
  <si>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>2420142430</t>
  </si>
  <si>
    <t>Другие вопросы в области национальной экономики</t>
  </si>
  <si>
    <t>0412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</si>
  <si>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</si>
  <si>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</si>
  <si>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</si>
  <si>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24201S0780</t>
  </si>
  <si>
    <t>Подпрограмма "Оказание поддержки гражданам, пострадавшим в результате пожара муниципального жилищного фонда"</t>
  </si>
  <si>
    <t>Основное мероприятие "Оказание поддержки гражданам, пострадавшим в результате пожара муниципального жилищного фонда"</t>
  </si>
  <si>
    <t>412</t>
  </si>
  <si>
    <t>Жилищное хозяйство</t>
  </si>
  <si>
    <t>0501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</si>
  <si>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</si>
  <si>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2500000000</t>
  </si>
  <si>
    <t>Подпрограмма "Газификация муниципального образования"</t>
  </si>
  <si>
    <t>2520000000</t>
  </si>
  <si>
    <t>Основное мероприятие "Организация газоснабжения"</t>
  </si>
  <si>
    <t>2520100000</t>
  </si>
  <si>
    <t>Мероприятия по газификации</t>
  </si>
  <si>
    <t>2520142480</t>
  </si>
  <si>
    <t>Коммунальное хозяйство</t>
  </si>
  <si>
    <t>0502</t>
  </si>
  <si>
    <t>Подпрограмма "Водоснабжение и водоотведение муниципального образования"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</si>
  <si>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</si>
  <si>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25301S0260</t>
  </si>
  <si>
    <t>243</t>
  </si>
  <si>
    <t>МУНИЦИПАЛЬНАЯ ПРОГРАММА "БЛАГОУСТРОЙСТВО ТЕРРИТОРИИ МУНИЦИПАЛЬНОГО ОБРАЗОВАНИЯ"</t>
  </si>
  <si>
    <t>2600000000</t>
  </si>
  <si>
    <t>Основное мероприятие "Совершенствование системы благоустройства и санитарного содержания поселения"</t>
  </si>
  <si>
    <t>2600100000</t>
  </si>
  <si>
    <t>Уличное освещение</t>
  </si>
  <si>
    <t>2600142510</t>
  </si>
  <si>
    <t>Благоустройство</t>
  </si>
  <si>
    <t>0503</t>
  </si>
  <si>
    <t>Основное мероприятие "Охрана окружающей среды"</t>
  </si>
  <si>
    <t>2600200000</t>
  </si>
  <si>
    <t>Мероприятия по охране окружающей среды</t>
  </si>
  <si>
    <t>2600242540</t>
  </si>
  <si>
    <t>МУНИЦИПАЛЬНАЯ ПРОГРАММА "РАЗВИТИЕ АВТОМОБИЛЬНЫХ ДОРОГ МУНИЦИПАЛЬНОГО ОБРАЗОВАНИЯ"</t>
  </si>
  <si>
    <t>2800000000</t>
  </si>
  <si>
    <t>Основное мероприятие "Содержание автомобильных дорог"</t>
  </si>
  <si>
    <t>2800100000</t>
  </si>
  <si>
    <t>Мероприятия по содержанию автомобильных дорог</t>
  </si>
  <si>
    <t>2800142260</t>
  </si>
  <si>
    <t>Дорожное хозяйство (дорожные фонды)</t>
  </si>
  <si>
    <t>0409</t>
  </si>
  <si>
    <t>Основное мероприятие "Капитальный ремонт и ремонт автомобильных дорог общего пользования и дворовых территорий"</t>
  </si>
  <si>
    <t>2800200000</t>
  </si>
  <si>
    <t>Мероприятия по капитальному ремонту и ремонту автомобильных дорог</t>
  </si>
  <si>
    <t>2800242270</t>
  </si>
  <si>
    <t>Мероприятия по капитальному ремонту и ремонту дворовых территорий</t>
  </si>
  <si>
    <t>2800242290</t>
  </si>
  <si>
    <t>Капитальный ремонт и ремонт автомобильных дорог общего пользования местного значения</t>
  </si>
  <si>
    <t>28002S0140</t>
  </si>
  <si>
    <t>ОБЕСПЕЧЕНИЕ ДЕЯТЕЛЬНОСТИ ОРГАНОВ МЕСТНОГО САМОУПРАВЛЕНИЯ И НЕПРОГРАМНЫЕ РАСХОДЫ</t>
  </si>
  <si>
    <t>2900000000</t>
  </si>
  <si>
    <t>Обеспечение деятельности администрации муниципального образования</t>
  </si>
  <si>
    <t>2920000000</t>
  </si>
  <si>
    <t>Непрограммные расходы</t>
  </si>
  <si>
    <t>2920100000</t>
  </si>
  <si>
    <t>Обеспечение деятельности муниципальных служащих администрации муниципальных образований</t>
  </si>
  <si>
    <t>2920122010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</si>
  <si>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</si>
  <si>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</si>
  <si>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</si>
  <si>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</si>
  <si>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Уплата прочих налогов, сборов</t>
  </si>
  <si>
    <t>852</t>
  </si>
  <si>
    <t>Обеспечение деятельности немуниципальных служащих администрации муниципальных образований</t>
  </si>
  <si>
    <t>2920122020</t>
  </si>
  <si>
    <t>Обеспечение деятельности Главы администрации муниципальных образований</t>
  </si>
  <si>
    <t>2920122040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</si>
  <si>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</si>
  <si>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2920162510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</si>
  <si>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</si>
  <si>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</si>
  <si>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</si>
  <si>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</si>
  <si>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исполнение полномочий по кассовому обслуживанию бюджетов поселений</t>
  </si>
  <si>
    <t>2920162520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</si>
  <si>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</si>
  <si>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2920162540</t>
  </si>
  <si>
    <t>Иные межбюджетные трансферты на исполнение полномочий поселений в жилищно-коммунальной сфере</t>
  </si>
  <si>
    <t>2920162560</t>
  </si>
  <si>
    <t>Иные межбюджетные трансферты на исполнение полномочий поселений по внутреннему муниципальному финансовому контролю</t>
  </si>
  <si>
    <t>2920162570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</si>
  <si>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</si>
  <si>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2920171340</t>
  </si>
  <si>
    <t>Другие общегосударственные вопросы</t>
  </si>
  <si>
    <t>0113</t>
  </si>
  <si>
    <t>Непрограммные расходы органов местного самоуправления муниципального образования</t>
  </si>
  <si>
    <t>2930000000</t>
  </si>
  <si>
    <t>2930100000</t>
  </si>
  <si>
    <t>Оценка недвижимости, признание прав и регулирование отношений по государственной и муниципальной собственности</t>
  </si>
  <si>
    <t>2930142030</t>
  </si>
  <si>
    <t>Иные обязательства</t>
  </si>
  <si>
    <t>2930142100</t>
  </si>
  <si>
    <t>Уплата иных платежей</t>
  </si>
  <si>
    <t>853</t>
  </si>
  <si>
    <t>Взнос на капитальный ремонт общего имущества многоквартирных домов региональному оператору</t>
  </si>
  <si>
    <t>2930142370</t>
  </si>
  <si>
    <t>Организация и проведение мероприятий для детей и молодежи</t>
  </si>
  <si>
    <t>2930142770</t>
  </si>
  <si>
    <t>Молодежная политика</t>
  </si>
  <si>
    <t>0707</t>
  </si>
  <si>
    <t>Пенсии за выслугу лет и доплаты к пенсиям лицам, замещавшим муниципальные должности</t>
  </si>
  <si>
    <t>2930143010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</si>
  <si>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</si>
  <si>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</si>
  <si>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</si>
  <si>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1001</t>
  </si>
  <si>
    <t>Осуществление первичного воинского учета на территориях, где отсутствуют военные комиссариаты</t>
  </si>
  <si>
    <t>2930151180</t>
  </si>
  <si>
    <t>Мобилизационная и вневойсковая подготовка</t>
  </si>
  <si>
    <t>0203</t>
  </si>
  <si>
    <t>МУНИЦИПАЛЬНАЯ ПРОГРАММА "УСТОЙЧИВОЕ ОБЩЕСТВЕННОЕ РАЗВИТИЕ В МУНИЦИПАЛЬНОМ ОБРАЗОВАНИИ"</t>
  </si>
  <si>
    <t>3000000000</t>
  </si>
  <si>
    <t>Подпрограмма "Создание условий для эффективного выполнения органами местного самоуправления своих полномочий"</t>
  </si>
  <si>
    <t>3010000000</t>
  </si>
  <si>
    <t>Основное мероприятие "Государственная поддержка проектов местных инициатив граждан"</t>
  </si>
  <si>
    <t>3010100000</t>
  </si>
  <si>
    <t>Итого</t>
  </si>
  <si>
    <t>Оказание поддержки гражданам, пострадавшим в результате пожара муниципального жилищного фонда областной бюджет</t>
  </si>
  <si>
    <t>2430170800</t>
  </si>
  <si>
    <t>292012210</t>
  </si>
  <si>
    <t>24102S4370</t>
  </si>
  <si>
    <t>2310274370</t>
  </si>
  <si>
    <t>2440109601</t>
  </si>
  <si>
    <t>Обеспечение мероприятий по капитальному ремонту многоквартирных домов</t>
  </si>
  <si>
    <t>Подпрограмма "Капитальный ремонт многоквартирных домов"</t>
  </si>
  <si>
    <t>Основное мероприятие «Обеспечение населения коммунальными ресурсами (услугами) холодного водоснабжения и водоотведения»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</si>
  <si>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</si>
  <si>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2530142490</t>
  </si>
  <si>
    <t>26000L0180</t>
  </si>
  <si>
    <t>26001R0180</t>
  </si>
  <si>
    <t>25201S0660</t>
  </si>
  <si>
    <t>Проектирование, строительство и реконструкция сельских объектов</t>
  </si>
  <si>
    <t>2930172020</t>
  </si>
  <si>
    <t xml:space="preserve">Расходы по целевым статьям                                                                                                                                              (муниципальным программам муниципального образования Мичуринское сельское поселение муниципального образования Приозерский муниципальный район Ленинградской области  и непрограммным направлениям деятельности), группам и подгруппам видов расходов, разделам  и подразделам классификации расходов бюджетов 2018 года </t>
  </si>
  <si>
    <t>Уточнённый бюджетный план                        на 2018 год (тыс.руб.)</t>
  </si>
  <si>
    <t>2600142530</t>
  </si>
  <si>
    <t>Прочие мероприятия по благоустройству</t>
  </si>
  <si>
    <t>30101S4660</t>
  </si>
  <si>
    <t>Прочая закупка товаров, работ и услуг</t>
  </si>
  <si>
    <t>2930146050</t>
  </si>
  <si>
    <t>Капитальные вложения в объекты государственной муниципальной собственности</t>
  </si>
  <si>
    <t>Бюджетные инвестиции юридическим лицам</t>
  </si>
  <si>
    <t>Бюджетные инвестиции юридическим лицам, за исключением бюджетных инвестиций в объекты капитального строительства</t>
  </si>
  <si>
    <t>Мероприятия, направленные на безаварийную работу объектов водоснабжения и водоотведения</t>
  </si>
  <si>
    <t>3010174660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</si>
  <si>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административныхов муниципальных образований Ленинградской области"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</si>
  <si>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</si>
  <si>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452</t>
  </si>
  <si>
    <t>23101S0360</t>
  </si>
  <si>
    <t>23201S0360</t>
  </si>
  <si>
    <t>23301S0360</t>
  </si>
  <si>
    <t>Администрация муниципального образования Мичуринское сельское поселение муниципального образования Приозерский муниципальный район Ленинградской области</t>
  </si>
  <si>
    <t>Фактически исполнено на 01.01.2019 г.    (тыс. руб.)</t>
  </si>
  <si>
    <t>Утверждено                                                                                                                                                                                                                                                            Решение Совета депутатов                                                                                                                                                                                 муниципального образования                                                    Мичуринское сельское поселение                                                                                                                     муниципального образования Приозерский муниципальный район                                                                                                                   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от 26.04.2019 г. №  178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</si>
</sst>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.5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 applyProtection="1">
      <alignment horizontal="right" vertical="center" wrapText="1"/>
    </xf>
    <xf numFmtId="164" fontId="4" fillId="2" borderId="1" xfId="1" applyNumberFormat="1" applyFont="1" applyFill="1" applyBorder="1" applyAlignment="1" applyProtection="1">
      <alignment horizontal="right" vertical="center" wrapText="1"/>
    </xf>
    <xf numFmtId="49" fontId="3" fillId="2" borderId="1" xfId="1" applyNumberFormat="1" applyFont="1" applyFill="1" applyBorder="1" applyAlignment="1" applyProtection="1">
      <alignment horizontal="left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/>
    <xf numFmtId="0" fontId="10" fillId="2" borderId="0" xfId="1" applyFont="1" applyFill="1" applyAlignment="1">
      <alignment wrapText="1"/>
    </xf>
    <xf numFmtId="164" fontId="3" fillId="2" borderId="1" xfId="1" applyNumberFormat="1" applyFont="1" applyFill="1" applyBorder="1" applyAlignment="1" applyProtection="1">
      <alignment horizontal="right"/>
    </xf>
    <xf numFmtId="164" fontId="9" fillId="2" borderId="0" xfId="0" applyNumberFormat="1" applyFont="1" applyFill="1"/>
    <xf numFmtId="0" fontId="9" fillId="2" borderId="0" xfId="0" applyFont="1" applyFill="1"/>
    <xf numFmtId="0" fontId="7" fillId="2" borderId="0" xfId="2" applyFont="1" applyFill="1" applyAlignment="1">
      <alignment horizontal="left" vertical="top" wrapText="1"/>
    </xf>
    <xf numFmtId="0" fontId="7" fillId="2" borderId="0" xfId="2" applyFont="1" applyFill="1"/>
    <xf numFmtId="0" fontId="10" fillId="2" borderId="0" xfId="1" applyFont="1" applyFill="1"/>
    <xf numFmtId="0" fontId="4" fillId="2" borderId="0" xfId="0" applyFont="1" applyFill="1" applyAlignment="1">
      <alignment wrapText="1"/>
    </xf>
    <xf numFmtId="49" fontId="3" fillId="2" borderId="1" xfId="1" applyNumberFormat="1" applyFont="1" applyFill="1" applyBorder="1" applyAlignment="1" applyProtection="1">
      <alignment horizontal="center" wrapText="1"/>
    </xf>
    <xf numFmtId="49" fontId="3" fillId="2" borderId="1" xfId="1" applyNumberFormat="1" applyFont="1" applyFill="1" applyBorder="1" applyAlignment="1" applyProtection="1">
      <alignment horizontal="center"/>
    </xf>
    <xf numFmtId="0" fontId="7" fillId="2" borderId="0" xfId="1" applyFont="1" applyFill="1" applyAlignment="1">
      <alignment wrapText="1"/>
    </xf>
    <xf numFmtId="0" fontId="7" fillId="2" borderId="0" xfId="2" applyFont="1" applyFill="1" applyAlignment="1">
      <alignment wrapText="1"/>
    </xf>
    <xf numFmtId="0" fontId="9" fillId="2" borderId="0" xfId="0" applyFont="1" applyFill="1" applyAlignment="1">
      <alignment wrapText="1"/>
    </xf>
    <xf numFmtId="0" fontId="4" fillId="2" borderId="2" xfId="0" applyFont="1" applyFill="1" applyBorder="1" applyAlignment="1">
      <alignment wrapText="1"/>
    </xf>
    <xf numFmtId="0" fontId="11" fillId="2" borderId="0" xfId="0" applyFont="1" applyFill="1"/>
    <xf numFmtId="164" fontId="7" fillId="2" borderId="0" xfId="2" applyNumberFormat="1" applyFont="1" applyFill="1" applyAlignment="1">
      <alignment horizontal="center" vertical="top"/>
    </xf>
    <xf numFmtId="0" fontId="7" fillId="0" borderId="0" xfId="2" applyNumberFormat="1" applyFont="1" applyFill="1" applyAlignment="1">
      <alignment horizontal="right" wrapText="1"/>
    </xf>
    <xf numFmtId="0" fontId="5" fillId="2" borderId="0" xfId="2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6">
    <cellStyle name="Денежный 2" xfId="3"/>
    <cellStyle name="Обычный" xfId="0" builtinId="0"/>
    <cellStyle name="Обычный 2" xfId="1"/>
    <cellStyle name="Обычный 2 2" xfId="4"/>
    <cellStyle name="Обычный 3" xfId="2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7"/>
  <sheetViews>
    <sheetView tabSelected="1" topLeftCell="A8" zoomScale="120" zoomScaleNormal="120" workbookViewId="0">
      <selection activeCell="H9" sqref="H9"/>
    </sheetView>
  </sheetViews>
  <sheetFormatPr defaultColWidth="9" defaultRowHeight="25.5" customHeight="1"/>
  <cols>
    <col min="1" max="1" width="51.375" style="22" customWidth="1"/>
    <col min="2" max="2" width="13.875" style="13" customWidth="1"/>
    <col min="3" max="3" width="5.625" style="13" customWidth="1"/>
    <col min="4" max="4" width="6.25" style="13" customWidth="1"/>
    <col min="5" max="5" width="11.25" style="13" customWidth="1"/>
    <col min="6" max="6" width="12.75" style="13" customWidth="1"/>
    <col min="7" max="16384" width="9" style="13"/>
  </cols>
  <sheetData>
    <row r="1" spans="1:7" ht="25.5" hidden="1" customHeight="1">
      <c r="A1" s="20"/>
      <c r="B1" s="25" t="s">
        <v>0</v>
      </c>
      <c r="C1" s="25"/>
      <c r="D1" s="25"/>
      <c r="E1" s="25"/>
      <c r="F1" s="9"/>
      <c r="G1" s="9"/>
    </row>
    <row r="2" spans="1:7" ht="25.5" hidden="1" customHeight="1">
      <c r="A2" s="20"/>
      <c r="B2" s="25" t="s">
        <v>1</v>
      </c>
      <c r="C2" s="25"/>
      <c r="D2" s="25"/>
      <c r="E2" s="25"/>
      <c r="F2" s="9"/>
      <c r="G2" s="9"/>
    </row>
    <row r="3" spans="1:7" ht="25.5" hidden="1" customHeight="1">
      <c r="A3" s="20"/>
      <c r="B3" s="25" t="s">
        <v>2</v>
      </c>
      <c r="C3" s="25"/>
      <c r="D3" s="25"/>
      <c r="E3" s="25"/>
      <c r="F3" s="9"/>
      <c r="G3" s="9"/>
    </row>
    <row r="4" spans="1:7" ht="25.5" hidden="1" customHeight="1">
      <c r="A4" s="14"/>
      <c r="B4" s="25" t="s">
        <v>3</v>
      </c>
      <c r="C4" s="25"/>
      <c r="D4" s="25"/>
      <c r="E4" s="25"/>
      <c r="F4" s="9"/>
      <c r="G4" s="9"/>
    </row>
    <row r="5" spans="1:7" ht="25.5" hidden="1" customHeight="1">
      <c r="A5" s="14"/>
      <c r="B5" s="25" t="s">
        <v>4</v>
      </c>
      <c r="C5" s="25"/>
      <c r="D5" s="25"/>
      <c r="E5" s="25"/>
      <c r="F5" s="9"/>
      <c r="G5" s="9"/>
    </row>
    <row r="6" spans="1:7" ht="25.5" hidden="1" customHeight="1">
      <c r="A6" s="14"/>
      <c r="B6" s="25" t="s">
        <v>5</v>
      </c>
      <c r="C6" s="25"/>
      <c r="D6" s="25"/>
      <c r="E6" s="25"/>
      <c r="F6" s="9"/>
      <c r="G6" s="9"/>
    </row>
    <row r="7" spans="1:7" ht="25.5" hidden="1" customHeight="1">
      <c r="A7" s="14"/>
      <c r="B7" s="25" t="s">
        <v>6</v>
      </c>
      <c r="C7" s="25"/>
      <c r="D7" s="25"/>
      <c r="E7" s="25"/>
      <c r="F7" s="9"/>
      <c r="G7" s="9"/>
    </row>
    <row r="8" spans="1:7" ht="137.25" customHeight="1">
      <c r="A8" s="21"/>
      <c r="B8" s="15"/>
      <c r="C8" s="26" t="s">
        <v>225</v>
      </c>
      <c r="D8" s="26"/>
      <c r="E8" s="26"/>
      <c r="F8" s="26"/>
      <c r="G8" s="9"/>
    </row>
    <row r="9" spans="1:7" ht="35.25" customHeight="1">
      <c r="A9" s="27" t="s">
        <v>205</v>
      </c>
      <c r="B9" s="27"/>
      <c r="C9" s="27"/>
      <c r="D9" s="27"/>
      <c r="E9" s="27"/>
      <c r="F9" s="28"/>
      <c r="G9" s="9"/>
    </row>
    <row r="10" spans="1:7" ht="64.5" customHeight="1">
      <c r="A10" s="28"/>
      <c r="B10" s="28"/>
      <c r="C10" s="28"/>
      <c r="D10" s="28"/>
      <c r="E10" s="28"/>
      <c r="F10" s="28"/>
      <c r="G10" s="9"/>
    </row>
    <row r="11" spans="1:7" ht="15" customHeight="1">
      <c r="A11" s="10"/>
      <c r="B11" s="10"/>
      <c r="C11" s="10"/>
      <c r="D11" s="10"/>
      <c r="E11" s="10"/>
      <c r="F11" s="10"/>
      <c r="G11" s="16"/>
    </row>
    <row r="12" spans="1:7" ht="59.25" customHeight="1">
      <c r="A12" s="6" t="s">
        <v>7</v>
      </c>
      <c r="B12" s="6" t="s">
        <v>8</v>
      </c>
      <c r="C12" s="6" t="s">
        <v>9</v>
      </c>
      <c r="D12" s="6" t="s">
        <v>10</v>
      </c>
      <c r="E12" s="1" t="s">
        <v>206</v>
      </c>
      <c r="F12" s="2" t="s">
        <v>224</v>
      </c>
      <c r="G12" s="9"/>
    </row>
    <row r="13" spans="1:7" ht="20.25" customHeight="1">
      <c r="A13" s="5" t="s">
        <v>11</v>
      </c>
      <c r="B13" s="6" t="s">
        <v>12</v>
      </c>
      <c r="C13" s="6"/>
      <c r="D13" s="6"/>
      <c r="E13" s="3">
        <f>E226</f>
        <v>74583.399999999994</v>
      </c>
      <c r="F13" s="3">
        <f>F226</f>
        <v>36368.400000000009</v>
      </c>
    </row>
    <row r="14" spans="1:7" ht="27" customHeight="1">
      <c r="A14" s="5" t="s">
        <v>17</v>
      </c>
      <c r="B14" s="6" t="s">
        <v>18</v>
      </c>
      <c r="C14" s="6"/>
      <c r="D14" s="6"/>
      <c r="E14" s="3">
        <f>E15+E38+E50+E66</f>
        <v>2723.5000000000005</v>
      </c>
      <c r="F14" s="3">
        <f>F15+F38+F50+F66</f>
        <v>2611.1</v>
      </c>
      <c r="G14" s="12"/>
    </row>
    <row r="15" spans="1:7" ht="20.25" customHeight="1">
      <c r="A15" s="5" t="s">
        <v>19</v>
      </c>
      <c r="B15" s="6" t="s">
        <v>20</v>
      </c>
      <c r="C15" s="6"/>
      <c r="D15" s="6"/>
      <c r="E15" s="3">
        <f>E16</f>
        <v>1398.8000000000002</v>
      </c>
      <c r="F15" s="3">
        <f>F16</f>
        <v>1322.3000000000002</v>
      </c>
    </row>
    <row r="16" spans="1:7" ht="20.25" customHeight="1">
      <c r="A16" s="7" t="s">
        <v>21</v>
      </c>
      <c r="B16" s="8" t="s">
        <v>22</v>
      </c>
      <c r="C16" s="8"/>
      <c r="D16" s="8"/>
      <c r="E16" s="4">
        <f>E17+E30+E33+E24</f>
        <v>1398.8000000000002</v>
      </c>
      <c r="F16" s="4">
        <f>F17+F30+F33+F24</f>
        <v>1322.3000000000002</v>
      </c>
    </row>
    <row r="17" spans="1:6" ht="20.25" customHeight="1">
      <c r="A17" s="7" t="s">
        <v>23</v>
      </c>
      <c r="B17" s="8" t="s">
        <v>24</v>
      </c>
      <c r="C17" s="8"/>
      <c r="D17" s="8"/>
      <c r="E17" s="4">
        <f>E18+E20+E22</f>
        <v>650.6</v>
      </c>
      <c r="F17" s="4">
        <f>F18+F20+F22</f>
        <v>643.4</v>
      </c>
    </row>
    <row r="18" spans="1:6" ht="20.25" customHeight="1">
      <c r="A18" s="7" t="s">
        <v>25</v>
      </c>
      <c r="B18" s="8" t="s">
        <v>24</v>
      </c>
      <c r="C18" s="8" t="s">
        <v>26</v>
      </c>
      <c r="D18" s="8"/>
      <c r="E18" s="4">
        <f>E19</f>
        <v>438.1</v>
      </c>
      <c r="F18" s="4">
        <f>F19</f>
        <v>438.1</v>
      </c>
    </row>
    <row r="19" spans="1:6" ht="20.25" customHeight="1">
      <c r="A19" s="7" t="s">
        <v>27</v>
      </c>
      <c r="B19" s="8" t="s">
        <v>24</v>
      </c>
      <c r="C19" s="8" t="s">
        <v>26</v>
      </c>
      <c r="D19" s="8" t="s">
        <v>28</v>
      </c>
      <c r="E19" s="4">
        <v>438.1</v>
      </c>
      <c r="F19" s="4">
        <v>438.1</v>
      </c>
    </row>
    <row r="20" spans="1:6" ht="26.25" customHeight="1">
      <c r="A20" s="7" t="s">
        <v>29</v>
      </c>
      <c r="B20" s="8" t="s">
        <v>24</v>
      </c>
      <c r="C20" s="8" t="s">
        <v>30</v>
      </c>
      <c r="D20" s="8"/>
      <c r="E20" s="4">
        <f>E21</f>
        <v>160.5</v>
      </c>
      <c r="F20" s="4">
        <f>F21</f>
        <v>159.5</v>
      </c>
    </row>
    <row r="21" spans="1:6" ht="20.25" customHeight="1">
      <c r="A21" s="7" t="s">
        <v>27</v>
      </c>
      <c r="B21" s="8" t="s">
        <v>24</v>
      </c>
      <c r="C21" s="8" t="s">
        <v>30</v>
      </c>
      <c r="D21" s="8" t="s">
        <v>28</v>
      </c>
      <c r="E21" s="4">
        <v>160.5</v>
      </c>
      <c r="F21" s="4">
        <v>159.5</v>
      </c>
    </row>
    <row r="22" spans="1:6" ht="26.25" customHeight="1">
      <c r="A22" s="7" t="s">
        <v>13</v>
      </c>
      <c r="B22" s="8" t="s">
        <v>24</v>
      </c>
      <c r="C22" s="8" t="s">
        <v>14</v>
      </c>
      <c r="D22" s="8"/>
      <c r="E22" s="4">
        <f>E23</f>
        <v>52</v>
      </c>
      <c r="F22" s="4">
        <f>F23</f>
        <v>45.8</v>
      </c>
    </row>
    <row r="23" spans="1:6" ht="20.25" customHeight="1">
      <c r="A23" s="7" t="s">
        <v>27</v>
      </c>
      <c r="B23" s="8" t="s">
        <v>24</v>
      </c>
      <c r="C23" s="8" t="s">
        <v>14</v>
      </c>
      <c r="D23" s="8" t="s">
        <v>28</v>
      </c>
      <c r="E23" s="4">
        <v>52</v>
      </c>
      <c r="F23" s="4">
        <v>45.8</v>
      </c>
    </row>
    <row r="24" spans="1:6" ht="20.25" customHeight="1">
      <c r="A24" s="7" t="s">
        <v>164</v>
      </c>
      <c r="B24" s="8" t="s">
        <v>24</v>
      </c>
      <c r="C24" s="8"/>
      <c r="D24" s="8"/>
      <c r="E24" s="4">
        <f>E25</f>
        <v>1</v>
      </c>
      <c r="F24" s="4">
        <f>F25</f>
        <v>0</v>
      </c>
    </row>
    <row r="25" spans="1:6" ht="20.25" customHeight="1">
      <c r="A25" s="7" t="s">
        <v>27</v>
      </c>
      <c r="B25" s="8" t="s">
        <v>24</v>
      </c>
      <c r="C25" s="8" t="s">
        <v>165</v>
      </c>
      <c r="D25" s="8" t="s">
        <v>28</v>
      </c>
      <c r="E25" s="4">
        <v>1</v>
      </c>
      <c r="F25" s="4">
        <v>0</v>
      </c>
    </row>
    <row r="26" spans="1:6" ht="20.25" hidden="1" customHeight="1">
      <c r="A26" s="17" t="s">
        <v>13</v>
      </c>
      <c r="B26" s="8" t="s">
        <v>193</v>
      </c>
      <c r="C26" s="8"/>
      <c r="D26" s="8"/>
      <c r="E26" s="4">
        <f>E27</f>
        <v>0</v>
      </c>
      <c r="F26" s="4">
        <f>F27</f>
        <v>0</v>
      </c>
    </row>
    <row r="27" spans="1:6" ht="20.25" hidden="1" customHeight="1">
      <c r="A27" s="7" t="s">
        <v>27</v>
      </c>
      <c r="B27" s="8" t="s">
        <v>193</v>
      </c>
      <c r="C27" s="8" t="s">
        <v>14</v>
      </c>
      <c r="D27" s="8" t="s">
        <v>28</v>
      </c>
      <c r="E27" s="4">
        <v>0</v>
      </c>
      <c r="F27" s="4">
        <v>0</v>
      </c>
    </row>
    <row r="28" spans="1:6" ht="20.25" hidden="1" customHeight="1">
      <c r="A28" s="7" t="s">
        <v>13</v>
      </c>
      <c r="B28" s="8" t="s">
        <v>192</v>
      </c>
      <c r="C28" s="8"/>
      <c r="D28" s="8"/>
      <c r="E28" s="4">
        <f>E29</f>
        <v>0</v>
      </c>
      <c r="F28" s="4">
        <f>F29</f>
        <v>0</v>
      </c>
    </row>
    <row r="29" spans="1:6" ht="20.25" hidden="1" customHeight="1">
      <c r="A29" s="7" t="s">
        <v>27</v>
      </c>
      <c r="B29" s="8" t="s">
        <v>192</v>
      </c>
      <c r="C29" s="8" t="s">
        <v>14</v>
      </c>
      <c r="D29" s="8" t="s">
        <v>28</v>
      </c>
      <c r="E29" s="4">
        <v>0</v>
      </c>
      <c r="F29" s="4">
        <v>0</v>
      </c>
    </row>
    <row r="30" spans="1:6" ht="20.25" customHeight="1">
      <c r="A30" s="7" t="s">
        <v>31</v>
      </c>
      <c r="B30" s="8" t="s">
        <v>32</v>
      </c>
      <c r="C30" s="8"/>
      <c r="D30" s="8"/>
      <c r="E30" s="4">
        <f>E31</f>
        <v>110</v>
      </c>
      <c r="F30" s="4">
        <f>F32</f>
        <v>41.7</v>
      </c>
    </row>
    <row r="31" spans="1:6" ht="24" customHeight="1">
      <c r="A31" s="7" t="s">
        <v>13</v>
      </c>
      <c r="B31" s="8" t="s">
        <v>32</v>
      </c>
      <c r="C31" s="8" t="s">
        <v>14</v>
      </c>
      <c r="D31" s="8"/>
      <c r="E31" s="4">
        <f>E32</f>
        <v>110</v>
      </c>
      <c r="F31" s="4">
        <f>F32</f>
        <v>41.7</v>
      </c>
    </row>
    <row r="32" spans="1:6" ht="20.25" customHeight="1">
      <c r="A32" s="7" t="s">
        <v>33</v>
      </c>
      <c r="B32" s="8" t="s">
        <v>32</v>
      </c>
      <c r="C32" s="8" t="s">
        <v>14</v>
      </c>
      <c r="D32" s="8" t="s">
        <v>34</v>
      </c>
      <c r="E32" s="4">
        <v>110</v>
      </c>
      <c r="F32" s="4">
        <v>41.7</v>
      </c>
    </row>
    <row r="33" spans="1:6" ht="25.5" customHeight="1">
      <c r="A33" s="7" t="s">
        <v>35</v>
      </c>
      <c r="B33" s="8" t="s">
        <v>220</v>
      </c>
      <c r="C33" s="8"/>
      <c r="D33" s="8"/>
      <c r="E33" s="4">
        <f>E34+E36</f>
        <v>637.20000000000005</v>
      </c>
      <c r="F33" s="4">
        <f>F34+F36</f>
        <v>637.20000000000005</v>
      </c>
    </row>
    <row r="34" spans="1:6" ht="20.25" customHeight="1">
      <c r="A34" s="7" t="s">
        <v>25</v>
      </c>
      <c r="B34" s="8" t="s">
        <v>220</v>
      </c>
      <c r="C34" s="8" t="s">
        <v>26</v>
      </c>
      <c r="D34" s="8"/>
      <c r="E34" s="4">
        <f>E35</f>
        <v>494.4</v>
      </c>
      <c r="F34" s="4">
        <f>F35</f>
        <v>494.4</v>
      </c>
    </row>
    <row r="35" spans="1:6" ht="20.25" customHeight="1">
      <c r="A35" s="7" t="s">
        <v>27</v>
      </c>
      <c r="B35" s="8" t="s">
        <v>220</v>
      </c>
      <c r="C35" s="8" t="s">
        <v>26</v>
      </c>
      <c r="D35" s="8" t="s">
        <v>28</v>
      </c>
      <c r="E35" s="4">
        <v>494.4</v>
      </c>
      <c r="F35" s="4">
        <v>494.4</v>
      </c>
    </row>
    <row r="36" spans="1:6" ht="20.25" customHeight="1">
      <c r="A36" s="7" t="s">
        <v>29</v>
      </c>
      <c r="B36" s="8" t="s">
        <v>220</v>
      </c>
      <c r="C36" s="8" t="s">
        <v>30</v>
      </c>
      <c r="D36" s="8"/>
      <c r="E36" s="4">
        <f>E37</f>
        <v>142.80000000000001</v>
      </c>
      <c r="F36" s="4">
        <f>F37</f>
        <v>142.80000000000001</v>
      </c>
    </row>
    <row r="37" spans="1:6" ht="20.25" customHeight="1">
      <c r="A37" s="7" t="s">
        <v>27</v>
      </c>
      <c r="B37" s="8" t="s">
        <v>220</v>
      </c>
      <c r="C37" s="8" t="s">
        <v>30</v>
      </c>
      <c r="D37" s="8" t="s">
        <v>28</v>
      </c>
      <c r="E37" s="4">
        <v>142.80000000000001</v>
      </c>
      <c r="F37" s="4">
        <v>142.80000000000001</v>
      </c>
    </row>
    <row r="38" spans="1:6" ht="23.25" customHeight="1">
      <c r="A38" s="5" t="s">
        <v>36</v>
      </c>
      <c r="B38" s="6" t="s">
        <v>37</v>
      </c>
      <c r="C38" s="6"/>
      <c r="D38" s="6"/>
      <c r="E38" s="3">
        <f>E39</f>
        <v>535.9</v>
      </c>
      <c r="F38" s="3">
        <f>F39</f>
        <v>535.6</v>
      </c>
    </row>
    <row r="39" spans="1:6" ht="20.25" customHeight="1">
      <c r="A39" s="7" t="s">
        <v>38</v>
      </c>
      <c r="B39" s="8" t="s">
        <v>39</v>
      </c>
      <c r="C39" s="8"/>
      <c r="D39" s="8"/>
      <c r="E39" s="4">
        <f>E40+E45</f>
        <v>535.9</v>
      </c>
      <c r="F39" s="4">
        <f>F40+F45</f>
        <v>535.6</v>
      </c>
    </row>
    <row r="40" spans="1:6" ht="23.25" customHeight="1">
      <c r="A40" s="7" t="s">
        <v>40</v>
      </c>
      <c r="B40" s="8" t="s">
        <v>41</v>
      </c>
      <c r="C40" s="8"/>
      <c r="D40" s="8"/>
      <c r="E40" s="4">
        <f>E41+E43</f>
        <v>254.89999999999998</v>
      </c>
      <c r="F40" s="4">
        <f>F41+F43</f>
        <v>254.6</v>
      </c>
    </row>
    <row r="41" spans="1:6" ht="20.25" customHeight="1">
      <c r="A41" s="7" t="s">
        <v>25</v>
      </c>
      <c r="B41" s="8" t="s">
        <v>41</v>
      </c>
      <c r="C41" s="8" t="s">
        <v>26</v>
      </c>
      <c r="D41" s="8"/>
      <c r="E41" s="4">
        <f>E42</f>
        <v>189.2</v>
      </c>
      <c r="F41" s="4">
        <f>F42</f>
        <v>189.2</v>
      </c>
    </row>
    <row r="42" spans="1:6" ht="20.25" customHeight="1">
      <c r="A42" s="7" t="s">
        <v>27</v>
      </c>
      <c r="B42" s="8" t="s">
        <v>41</v>
      </c>
      <c r="C42" s="8" t="s">
        <v>26</v>
      </c>
      <c r="D42" s="8" t="s">
        <v>28</v>
      </c>
      <c r="E42" s="4">
        <v>189.2</v>
      </c>
      <c r="F42" s="4">
        <v>189.2</v>
      </c>
    </row>
    <row r="43" spans="1:6" ht="23.25" customHeight="1">
      <c r="A43" s="7" t="s">
        <v>29</v>
      </c>
      <c r="B43" s="8" t="s">
        <v>41</v>
      </c>
      <c r="C43" s="8" t="s">
        <v>30</v>
      </c>
      <c r="D43" s="8"/>
      <c r="E43" s="4">
        <f>E44</f>
        <v>65.7</v>
      </c>
      <c r="F43" s="4">
        <f>F44</f>
        <v>65.400000000000006</v>
      </c>
    </row>
    <row r="44" spans="1:6" ht="20.25" customHeight="1">
      <c r="A44" s="7" t="s">
        <v>27</v>
      </c>
      <c r="B44" s="8" t="s">
        <v>41</v>
      </c>
      <c r="C44" s="8" t="s">
        <v>30</v>
      </c>
      <c r="D44" s="8" t="s">
        <v>28</v>
      </c>
      <c r="E44" s="4">
        <v>65.7</v>
      </c>
      <c r="F44" s="4">
        <v>65.400000000000006</v>
      </c>
    </row>
    <row r="45" spans="1:6" ht="22.5" customHeight="1">
      <c r="A45" s="7" t="s">
        <v>35</v>
      </c>
      <c r="B45" s="8" t="s">
        <v>221</v>
      </c>
      <c r="C45" s="8"/>
      <c r="D45" s="8"/>
      <c r="E45" s="4">
        <f>E46+E48</f>
        <v>281</v>
      </c>
      <c r="F45" s="4">
        <f>F46+F48</f>
        <v>281</v>
      </c>
    </row>
    <row r="46" spans="1:6" ht="20.25" customHeight="1">
      <c r="A46" s="7" t="s">
        <v>25</v>
      </c>
      <c r="B46" s="8" t="s">
        <v>221</v>
      </c>
      <c r="C46" s="8" t="s">
        <v>26</v>
      </c>
      <c r="D46" s="8"/>
      <c r="E46" s="4">
        <f>E47</f>
        <v>197.4</v>
      </c>
      <c r="F46" s="4">
        <f>F47</f>
        <v>197.4</v>
      </c>
    </row>
    <row r="47" spans="1:6" ht="20.25" customHeight="1">
      <c r="A47" s="7" t="s">
        <v>27</v>
      </c>
      <c r="B47" s="8" t="s">
        <v>221</v>
      </c>
      <c r="C47" s="8" t="s">
        <v>26</v>
      </c>
      <c r="D47" s="8" t="s">
        <v>28</v>
      </c>
      <c r="E47" s="4">
        <v>197.4</v>
      </c>
      <c r="F47" s="4">
        <v>197.4</v>
      </c>
    </row>
    <row r="48" spans="1:6" ht="20.25" customHeight="1">
      <c r="A48" s="7" t="s">
        <v>29</v>
      </c>
      <c r="B48" s="8" t="s">
        <v>221</v>
      </c>
      <c r="C48" s="8" t="s">
        <v>30</v>
      </c>
      <c r="D48" s="8"/>
      <c r="E48" s="4">
        <f>E49</f>
        <v>83.6</v>
      </c>
      <c r="F48" s="4">
        <f>F49</f>
        <v>83.6</v>
      </c>
    </row>
    <row r="49" spans="1:6" ht="20.25" customHeight="1">
      <c r="A49" s="7" t="s">
        <v>27</v>
      </c>
      <c r="B49" s="8" t="s">
        <v>221</v>
      </c>
      <c r="C49" s="8" t="s">
        <v>30</v>
      </c>
      <c r="D49" s="8" t="s">
        <v>28</v>
      </c>
      <c r="E49" s="4">
        <v>83.6</v>
      </c>
      <c r="F49" s="4">
        <v>83.6</v>
      </c>
    </row>
    <row r="50" spans="1:6" ht="29.25" customHeight="1">
      <c r="A50" s="5" t="s">
        <v>42</v>
      </c>
      <c r="B50" s="6" t="s">
        <v>43</v>
      </c>
      <c r="C50" s="6"/>
      <c r="D50" s="6"/>
      <c r="E50" s="3">
        <f>E51</f>
        <v>523.70000000000005</v>
      </c>
      <c r="F50" s="3">
        <f>F51</f>
        <v>488.1</v>
      </c>
    </row>
    <row r="51" spans="1:6" ht="20.25" customHeight="1">
      <c r="A51" s="7" t="s">
        <v>44</v>
      </c>
      <c r="B51" s="8" t="s">
        <v>45</v>
      </c>
      <c r="C51" s="8"/>
      <c r="D51" s="8"/>
      <c r="E51" s="4">
        <f>E52+E61</f>
        <v>523.70000000000005</v>
      </c>
      <c r="F51" s="4">
        <f>F52+F61</f>
        <v>488.1</v>
      </c>
    </row>
    <row r="52" spans="1:6" ht="20.25" customHeight="1">
      <c r="A52" s="7" t="s">
        <v>23</v>
      </c>
      <c r="B52" s="8" t="s">
        <v>46</v>
      </c>
      <c r="C52" s="8"/>
      <c r="D52" s="8"/>
      <c r="E52" s="4">
        <f>E53+E55+E57+E59</f>
        <v>252.89999999999998</v>
      </c>
      <c r="F52" s="4">
        <f>F53+F55+F57+F59</f>
        <v>217.29999999999998</v>
      </c>
    </row>
    <row r="53" spans="1:6" ht="20.25" customHeight="1">
      <c r="A53" s="7" t="s">
        <v>25</v>
      </c>
      <c r="B53" s="8" t="s">
        <v>46</v>
      </c>
      <c r="C53" s="8" t="s">
        <v>26</v>
      </c>
      <c r="D53" s="8"/>
      <c r="E53" s="4">
        <f>E54</f>
        <v>118.5</v>
      </c>
      <c r="F53" s="4">
        <f>F54</f>
        <v>118.5</v>
      </c>
    </row>
    <row r="54" spans="1:6" ht="20.25" customHeight="1">
      <c r="A54" s="7" t="s">
        <v>27</v>
      </c>
      <c r="B54" s="8" t="s">
        <v>46</v>
      </c>
      <c r="C54" s="8" t="s">
        <v>26</v>
      </c>
      <c r="D54" s="8" t="s">
        <v>28</v>
      </c>
      <c r="E54" s="4">
        <v>118.5</v>
      </c>
      <c r="F54" s="4">
        <v>118.5</v>
      </c>
    </row>
    <row r="55" spans="1:6" ht="20.25" customHeight="1">
      <c r="A55" s="7" t="s">
        <v>47</v>
      </c>
      <c r="B55" s="8" t="s">
        <v>46</v>
      </c>
      <c r="C55" s="8" t="s">
        <v>48</v>
      </c>
      <c r="D55" s="8"/>
      <c r="E55" s="4">
        <f>E56</f>
        <v>2</v>
      </c>
      <c r="F55" s="4">
        <f>F56</f>
        <v>1.6</v>
      </c>
    </row>
    <row r="56" spans="1:6" ht="20.25" customHeight="1">
      <c r="A56" s="7" t="s">
        <v>27</v>
      </c>
      <c r="B56" s="8" t="s">
        <v>46</v>
      </c>
      <c r="C56" s="8" t="s">
        <v>48</v>
      </c>
      <c r="D56" s="8" t="s">
        <v>28</v>
      </c>
      <c r="E56" s="4">
        <v>2</v>
      </c>
      <c r="F56" s="4">
        <v>1.6</v>
      </c>
    </row>
    <row r="57" spans="1:6" ht="23.25" customHeight="1">
      <c r="A57" s="7" t="s">
        <v>29</v>
      </c>
      <c r="B57" s="8" t="s">
        <v>46</v>
      </c>
      <c r="C57" s="8" t="s">
        <v>30</v>
      </c>
      <c r="D57" s="8"/>
      <c r="E57" s="4">
        <f>E58</f>
        <v>55.2</v>
      </c>
      <c r="F57" s="4">
        <f>F58</f>
        <v>51.8</v>
      </c>
    </row>
    <row r="58" spans="1:6" ht="20.25" customHeight="1">
      <c r="A58" s="7" t="s">
        <v>27</v>
      </c>
      <c r="B58" s="8" t="s">
        <v>46</v>
      </c>
      <c r="C58" s="8" t="s">
        <v>30</v>
      </c>
      <c r="D58" s="8" t="s">
        <v>28</v>
      </c>
      <c r="E58" s="4">
        <v>55.2</v>
      </c>
      <c r="F58" s="4">
        <v>51.8</v>
      </c>
    </row>
    <row r="59" spans="1:6" ht="20.25" customHeight="1">
      <c r="A59" s="7" t="s">
        <v>13</v>
      </c>
      <c r="B59" s="8" t="s">
        <v>46</v>
      </c>
      <c r="C59" s="8" t="s">
        <v>14</v>
      </c>
      <c r="D59" s="8"/>
      <c r="E59" s="4">
        <f>E60</f>
        <v>77.2</v>
      </c>
      <c r="F59" s="4">
        <f>F60</f>
        <v>45.4</v>
      </c>
    </row>
    <row r="60" spans="1:6" ht="20.25" customHeight="1">
      <c r="A60" s="7" t="s">
        <v>27</v>
      </c>
      <c r="B60" s="8" t="s">
        <v>46</v>
      </c>
      <c r="C60" s="8" t="s">
        <v>14</v>
      </c>
      <c r="D60" s="8" t="s">
        <v>28</v>
      </c>
      <c r="E60" s="4">
        <v>77.2</v>
      </c>
      <c r="F60" s="4">
        <v>45.4</v>
      </c>
    </row>
    <row r="61" spans="1:6" ht="22.5" customHeight="1">
      <c r="A61" s="7" t="s">
        <v>35</v>
      </c>
      <c r="B61" s="8" t="s">
        <v>222</v>
      </c>
      <c r="C61" s="8"/>
      <c r="D61" s="8"/>
      <c r="E61" s="4">
        <f>E62+E64</f>
        <v>270.8</v>
      </c>
      <c r="F61" s="4">
        <f>F62+F64</f>
        <v>270.8</v>
      </c>
    </row>
    <row r="62" spans="1:6" ht="20.25" customHeight="1">
      <c r="A62" s="7" t="s">
        <v>25</v>
      </c>
      <c r="B62" s="8" t="s">
        <v>222</v>
      </c>
      <c r="C62" s="8" t="s">
        <v>26</v>
      </c>
      <c r="D62" s="8"/>
      <c r="E62" s="4">
        <f>E63</f>
        <v>217.3</v>
      </c>
      <c r="F62" s="4">
        <f>F63</f>
        <v>217.3</v>
      </c>
    </row>
    <row r="63" spans="1:6" ht="20.25" customHeight="1">
      <c r="A63" s="7" t="s">
        <v>27</v>
      </c>
      <c r="B63" s="8" t="s">
        <v>222</v>
      </c>
      <c r="C63" s="8" t="s">
        <v>26</v>
      </c>
      <c r="D63" s="8" t="s">
        <v>28</v>
      </c>
      <c r="E63" s="4">
        <v>217.3</v>
      </c>
      <c r="F63" s="4">
        <v>217.3</v>
      </c>
    </row>
    <row r="64" spans="1:6" ht="20.25" customHeight="1">
      <c r="A64" s="7" t="s">
        <v>29</v>
      </c>
      <c r="B64" s="8" t="s">
        <v>222</v>
      </c>
      <c r="C64" s="8" t="s">
        <v>30</v>
      </c>
      <c r="D64" s="8"/>
      <c r="E64" s="4">
        <f>E65</f>
        <v>53.5</v>
      </c>
      <c r="F64" s="4">
        <f>F65</f>
        <v>53.5</v>
      </c>
    </row>
    <row r="65" spans="1:6" ht="20.25" customHeight="1">
      <c r="A65" s="7" t="s">
        <v>27</v>
      </c>
      <c r="B65" s="8" t="s">
        <v>222</v>
      </c>
      <c r="C65" s="8" t="s">
        <v>30</v>
      </c>
      <c r="D65" s="8" t="s">
        <v>28</v>
      </c>
      <c r="E65" s="4">
        <v>53.5</v>
      </c>
      <c r="F65" s="4">
        <v>53.5</v>
      </c>
    </row>
    <row r="66" spans="1:6" ht="23.25" customHeight="1">
      <c r="A66" s="5" t="s">
        <v>49</v>
      </c>
      <c r="B66" s="6" t="s">
        <v>50</v>
      </c>
      <c r="C66" s="6"/>
      <c r="D66" s="6"/>
      <c r="E66" s="3">
        <f>E67</f>
        <v>265.10000000000002</v>
      </c>
      <c r="F66" s="3">
        <f>F67</f>
        <v>265.10000000000002</v>
      </c>
    </row>
    <row r="67" spans="1:6" ht="26.25" customHeight="1">
      <c r="A67" s="7" t="s">
        <v>51</v>
      </c>
      <c r="B67" s="8" t="s">
        <v>52</v>
      </c>
      <c r="C67" s="8"/>
      <c r="D67" s="8"/>
      <c r="E67" s="4">
        <f>E68+E77</f>
        <v>265.10000000000002</v>
      </c>
      <c r="F67" s="4">
        <f>F68+F77</f>
        <v>265.10000000000002</v>
      </c>
    </row>
    <row r="68" spans="1:6" ht="20.25" customHeight="1">
      <c r="A68" s="7" t="s">
        <v>23</v>
      </c>
      <c r="B68" s="8" t="s">
        <v>53</v>
      </c>
      <c r="C68" s="8"/>
      <c r="D68" s="8"/>
      <c r="E68" s="4">
        <f>E69+E71+E75+E73</f>
        <v>227.9</v>
      </c>
      <c r="F68" s="4">
        <f>F69+F71+F75+F73</f>
        <v>227.9</v>
      </c>
    </row>
    <row r="69" spans="1:6" ht="20.25" customHeight="1">
      <c r="A69" s="7" t="s">
        <v>25</v>
      </c>
      <c r="B69" s="8" t="s">
        <v>53</v>
      </c>
      <c r="C69" s="8" t="s">
        <v>26</v>
      </c>
      <c r="D69" s="8"/>
      <c r="E69" s="4">
        <f>E70</f>
        <v>153.5</v>
      </c>
      <c r="F69" s="4">
        <f>F70</f>
        <v>153.5</v>
      </c>
    </row>
    <row r="70" spans="1:6" ht="20.25" customHeight="1">
      <c r="A70" s="7" t="s">
        <v>54</v>
      </c>
      <c r="B70" s="8" t="s">
        <v>53</v>
      </c>
      <c r="C70" s="8" t="s">
        <v>26</v>
      </c>
      <c r="D70" s="8" t="s">
        <v>55</v>
      </c>
      <c r="E70" s="4">
        <v>153.5</v>
      </c>
      <c r="F70" s="4">
        <v>153.5</v>
      </c>
    </row>
    <row r="71" spans="1:6" ht="24.75" customHeight="1">
      <c r="A71" s="7" t="s">
        <v>29</v>
      </c>
      <c r="B71" s="8" t="s">
        <v>53</v>
      </c>
      <c r="C71" s="8" t="s">
        <v>30</v>
      </c>
      <c r="D71" s="8"/>
      <c r="E71" s="4">
        <f>E72</f>
        <v>46.4</v>
      </c>
      <c r="F71" s="4">
        <f>F72</f>
        <v>46.4</v>
      </c>
    </row>
    <row r="72" spans="1:6" ht="20.25" customHeight="1">
      <c r="A72" s="7" t="s">
        <v>54</v>
      </c>
      <c r="B72" s="8" t="s">
        <v>53</v>
      </c>
      <c r="C72" s="8" t="s">
        <v>30</v>
      </c>
      <c r="D72" s="8" t="s">
        <v>55</v>
      </c>
      <c r="E72" s="4">
        <v>46.4</v>
      </c>
      <c r="F72" s="4">
        <v>46.4</v>
      </c>
    </row>
    <row r="73" spans="1:6" ht="24.75" customHeight="1">
      <c r="A73" s="7" t="s">
        <v>13</v>
      </c>
      <c r="B73" s="8" t="s">
        <v>53</v>
      </c>
      <c r="C73" s="8" t="s">
        <v>14</v>
      </c>
      <c r="D73" s="8"/>
      <c r="E73" s="4">
        <f>E74</f>
        <v>28</v>
      </c>
      <c r="F73" s="4">
        <f>F74</f>
        <v>28</v>
      </c>
    </row>
    <row r="74" spans="1:6" ht="20.25" customHeight="1">
      <c r="A74" s="7" t="s">
        <v>54</v>
      </c>
      <c r="B74" s="8" t="s">
        <v>53</v>
      </c>
      <c r="C74" s="8" t="s">
        <v>14</v>
      </c>
      <c r="D74" s="8" t="s">
        <v>55</v>
      </c>
      <c r="E74" s="4">
        <v>28</v>
      </c>
      <c r="F74" s="4">
        <v>28</v>
      </c>
    </row>
    <row r="75" spans="1:6" ht="20.25" hidden="1" customHeight="1">
      <c r="A75" s="7" t="s">
        <v>13</v>
      </c>
      <c r="B75" s="8" t="s">
        <v>53</v>
      </c>
      <c r="C75" s="8" t="s">
        <v>14</v>
      </c>
      <c r="D75" s="8"/>
      <c r="E75" s="4">
        <f>E76</f>
        <v>0</v>
      </c>
      <c r="F75" s="4">
        <f>F76</f>
        <v>0</v>
      </c>
    </row>
    <row r="76" spans="1:6" ht="20.25" hidden="1" customHeight="1">
      <c r="A76" s="7" t="s">
        <v>54</v>
      </c>
      <c r="B76" s="8" t="s">
        <v>204</v>
      </c>
      <c r="C76" s="8" t="s">
        <v>14</v>
      </c>
      <c r="D76" s="8" t="s">
        <v>55</v>
      </c>
      <c r="E76" s="4">
        <v>0</v>
      </c>
      <c r="F76" s="4">
        <v>0</v>
      </c>
    </row>
    <row r="77" spans="1:6" ht="26.25" customHeight="1">
      <c r="A77" s="7" t="s">
        <v>56</v>
      </c>
      <c r="B77" s="8" t="s">
        <v>57</v>
      </c>
      <c r="C77" s="8"/>
      <c r="D77" s="8"/>
      <c r="E77" s="4">
        <f>E78</f>
        <v>37.200000000000003</v>
      </c>
      <c r="F77" s="4">
        <f>F78</f>
        <v>37.200000000000003</v>
      </c>
    </row>
    <row r="78" spans="1:6" ht="35.25" customHeight="1">
      <c r="A78" s="7" t="s">
        <v>58</v>
      </c>
      <c r="B78" s="8" t="s">
        <v>57</v>
      </c>
      <c r="C78" s="8" t="s">
        <v>59</v>
      </c>
      <c r="D78" s="8"/>
      <c r="E78" s="4">
        <f>E79</f>
        <v>37.200000000000003</v>
      </c>
      <c r="F78" s="4">
        <f>F79</f>
        <v>37.200000000000003</v>
      </c>
    </row>
    <row r="79" spans="1:6" ht="20.25" customHeight="1">
      <c r="A79" s="7" t="s">
        <v>54</v>
      </c>
      <c r="B79" s="8" t="s">
        <v>57</v>
      </c>
      <c r="C79" s="8" t="s">
        <v>59</v>
      </c>
      <c r="D79" s="8" t="s">
        <v>55</v>
      </c>
      <c r="E79" s="4">
        <v>37.200000000000003</v>
      </c>
      <c r="F79" s="4">
        <v>37.200000000000003</v>
      </c>
    </row>
    <row r="80" spans="1:6" ht="33.75" customHeight="1">
      <c r="A80" s="5" t="s">
        <v>60</v>
      </c>
      <c r="B80" s="6" t="s">
        <v>61</v>
      </c>
      <c r="C80" s="6"/>
      <c r="D80" s="6"/>
      <c r="E80" s="3">
        <f>E81</f>
        <v>42379.9</v>
      </c>
      <c r="F80" s="3">
        <f>F81</f>
        <v>5046.8999999999996</v>
      </c>
    </row>
    <row r="81" spans="1:6" ht="24" customHeight="1">
      <c r="A81" s="5" t="s">
        <v>62</v>
      </c>
      <c r="B81" s="6" t="s">
        <v>63</v>
      </c>
      <c r="C81" s="6"/>
      <c r="D81" s="6"/>
      <c r="E81" s="3">
        <f>E82</f>
        <v>42379.9</v>
      </c>
      <c r="F81" s="3">
        <f>F82</f>
        <v>5046.8999999999996</v>
      </c>
    </row>
    <row r="82" spans="1:6" ht="45" customHeight="1">
      <c r="A82" s="7" t="s">
        <v>64</v>
      </c>
      <c r="B82" s="8" t="s">
        <v>65</v>
      </c>
      <c r="C82" s="8"/>
      <c r="D82" s="8"/>
      <c r="E82" s="4">
        <f>E86</f>
        <v>42379.9</v>
      </c>
      <c r="F82" s="4">
        <f>F86</f>
        <v>5046.8999999999996</v>
      </c>
    </row>
    <row r="83" spans="1:6" ht="43.5" hidden="1" customHeight="1">
      <c r="A83" s="7" t="s">
        <v>66</v>
      </c>
      <c r="B83" s="8" t="s">
        <v>67</v>
      </c>
      <c r="C83" s="8"/>
      <c r="D83" s="8"/>
      <c r="E83" s="4">
        <f>E84</f>
        <v>0</v>
      </c>
      <c r="F83" s="4">
        <f>F84</f>
        <v>0</v>
      </c>
    </row>
    <row r="84" spans="1:6" ht="27" hidden="1" customHeight="1">
      <c r="A84" s="7" t="s">
        <v>13</v>
      </c>
      <c r="B84" s="8" t="s">
        <v>67</v>
      </c>
      <c r="C84" s="8" t="s">
        <v>14</v>
      </c>
      <c r="D84" s="8"/>
      <c r="E84" s="4">
        <f>E85</f>
        <v>0</v>
      </c>
      <c r="F84" s="4">
        <f>F85</f>
        <v>0</v>
      </c>
    </row>
    <row r="85" spans="1:6" ht="20.25" hidden="1" customHeight="1">
      <c r="A85" s="7" t="s">
        <v>68</v>
      </c>
      <c r="B85" s="8" t="s">
        <v>67</v>
      </c>
      <c r="C85" s="8" t="s">
        <v>14</v>
      </c>
      <c r="D85" s="8" t="s">
        <v>69</v>
      </c>
      <c r="E85" s="4">
        <v>0</v>
      </c>
      <c r="F85" s="4">
        <v>0</v>
      </c>
    </row>
    <row r="86" spans="1:6" ht="35.25" customHeight="1">
      <c r="A86" s="7" t="s">
        <v>70</v>
      </c>
      <c r="B86" s="8" t="s">
        <v>73</v>
      </c>
      <c r="C86" s="8"/>
      <c r="D86" s="8"/>
      <c r="E86" s="4">
        <f>E87</f>
        <v>42379.9</v>
      </c>
      <c r="F86" s="4">
        <f>F87</f>
        <v>5046.8999999999996</v>
      </c>
    </row>
    <row r="87" spans="1:6" ht="24.75" customHeight="1">
      <c r="A87" s="7" t="s">
        <v>71</v>
      </c>
      <c r="B87" s="8" t="s">
        <v>73</v>
      </c>
      <c r="C87" s="8" t="s">
        <v>72</v>
      </c>
      <c r="D87" s="8"/>
      <c r="E87" s="4">
        <f>E88</f>
        <v>42379.9</v>
      </c>
      <c r="F87" s="4">
        <f>F88</f>
        <v>5046.8999999999996</v>
      </c>
    </row>
    <row r="88" spans="1:6" ht="20.25" customHeight="1">
      <c r="A88" s="7" t="s">
        <v>68</v>
      </c>
      <c r="B88" s="8" t="s">
        <v>73</v>
      </c>
      <c r="C88" s="8" t="s">
        <v>72</v>
      </c>
      <c r="D88" s="8" t="s">
        <v>69</v>
      </c>
      <c r="E88" s="4">
        <v>42379.9</v>
      </c>
      <c r="F88" s="4">
        <v>5046.8999999999996</v>
      </c>
    </row>
    <row r="89" spans="1:6" ht="20.25" hidden="1" customHeight="1">
      <c r="A89" s="5"/>
      <c r="B89" s="8"/>
      <c r="C89" s="8"/>
      <c r="D89" s="8"/>
      <c r="E89" s="3"/>
      <c r="F89" s="4"/>
    </row>
    <row r="90" spans="1:6" ht="20.25" hidden="1" customHeight="1">
      <c r="A90" s="5" t="s">
        <v>74</v>
      </c>
      <c r="B90" s="8" t="s">
        <v>190</v>
      </c>
      <c r="C90" s="6"/>
      <c r="D90" s="6"/>
      <c r="E90" s="3">
        <f>E91</f>
        <v>0</v>
      </c>
      <c r="F90" s="3">
        <f>F91</f>
        <v>0</v>
      </c>
    </row>
    <row r="91" spans="1:6" ht="20.25" hidden="1" customHeight="1">
      <c r="A91" s="7" t="s">
        <v>75</v>
      </c>
      <c r="B91" s="8" t="s">
        <v>190</v>
      </c>
      <c r="C91" s="8" t="s">
        <v>76</v>
      </c>
      <c r="D91" s="8"/>
      <c r="E91" s="4">
        <f>E92</f>
        <v>0</v>
      </c>
      <c r="F91" s="4">
        <f>F92</f>
        <v>0</v>
      </c>
    </row>
    <row r="92" spans="1:6" ht="20.25" hidden="1" customHeight="1">
      <c r="A92" s="7" t="s">
        <v>189</v>
      </c>
      <c r="B92" s="8" t="s">
        <v>190</v>
      </c>
      <c r="C92" s="8" t="s">
        <v>76</v>
      </c>
      <c r="D92" s="8" t="s">
        <v>78</v>
      </c>
      <c r="E92" s="4">
        <v>0</v>
      </c>
      <c r="F92" s="4">
        <v>0</v>
      </c>
    </row>
    <row r="93" spans="1:6" ht="20.25" hidden="1" customHeight="1">
      <c r="A93" s="5" t="s">
        <v>196</v>
      </c>
      <c r="B93" s="8"/>
      <c r="C93" s="8"/>
      <c r="D93" s="8"/>
      <c r="E93" s="4">
        <f>E94</f>
        <v>0</v>
      </c>
      <c r="F93" s="4">
        <f>F94</f>
        <v>0</v>
      </c>
    </row>
    <row r="94" spans="1:6" ht="20.25" hidden="1" customHeight="1">
      <c r="A94" s="7" t="s">
        <v>195</v>
      </c>
      <c r="B94" s="8" t="s">
        <v>194</v>
      </c>
      <c r="C94" s="8" t="s">
        <v>92</v>
      </c>
      <c r="D94" s="8" t="s">
        <v>78</v>
      </c>
      <c r="E94" s="4">
        <v>0</v>
      </c>
      <c r="F94" s="4">
        <v>0</v>
      </c>
    </row>
    <row r="95" spans="1:6" ht="53.25" customHeight="1">
      <c r="A95" s="5" t="s">
        <v>79</v>
      </c>
      <c r="B95" s="6" t="s">
        <v>80</v>
      </c>
      <c r="C95" s="6"/>
      <c r="D95" s="6"/>
      <c r="E95" s="3">
        <f>E96+E104+E107</f>
        <v>14468.9</v>
      </c>
      <c r="F95" s="3">
        <f>F96+F104+F107</f>
        <v>14468.9</v>
      </c>
    </row>
    <row r="96" spans="1:6" ht="20.25" customHeight="1">
      <c r="A96" s="5" t="s">
        <v>81</v>
      </c>
      <c r="B96" s="6" t="s">
        <v>82</v>
      </c>
      <c r="C96" s="6"/>
      <c r="D96" s="6"/>
      <c r="E96" s="3">
        <f>E98+E97</f>
        <v>4173.2999999999993</v>
      </c>
      <c r="F96" s="3">
        <f>F98+F97</f>
        <v>4173.2999999999993</v>
      </c>
    </row>
    <row r="97" spans="1:6" ht="20.25" customHeight="1">
      <c r="A97" s="5" t="s">
        <v>223</v>
      </c>
      <c r="B97" s="6" t="s">
        <v>86</v>
      </c>
      <c r="C97" s="6" t="s">
        <v>14</v>
      </c>
      <c r="D97" s="6" t="s">
        <v>88</v>
      </c>
      <c r="E97" s="3">
        <v>1272.0999999999999</v>
      </c>
      <c r="F97" s="3">
        <v>1272.0999999999999</v>
      </c>
    </row>
    <row r="98" spans="1:6" ht="20.25" customHeight="1">
      <c r="A98" s="7" t="s">
        <v>83</v>
      </c>
      <c r="B98" s="8" t="s">
        <v>84</v>
      </c>
      <c r="C98" s="8"/>
      <c r="D98" s="8"/>
      <c r="E98" s="4">
        <f>E102</f>
        <v>2901.2</v>
      </c>
      <c r="F98" s="4">
        <f>F102</f>
        <v>2901.2</v>
      </c>
    </row>
    <row r="99" spans="1:6" ht="20.25" hidden="1" customHeight="1">
      <c r="A99" s="7" t="s">
        <v>85</v>
      </c>
      <c r="B99" s="8" t="s">
        <v>86</v>
      </c>
      <c r="C99" s="8"/>
      <c r="D99" s="8"/>
      <c r="E99" s="4">
        <f>E100</f>
        <v>0</v>
      </c>
      <c r="F99" s="4">
        <f>F100</f>
        <v>0</v>
      </c>
    </row>
    <row r="100" spans="1:6" ht="20.25" hidden="1" customHeight="1">
      <c r="A100" s="7" t="s">
        <v>13</v>
      </c>
      <c r="B100" s="8" t="s">
        <v>86</v>
      </c>
      <c r="C100" s="8" t="s">
        <v>14</v>
      </c>
      <c r="D100" s="8"/>
      <c r="E100" s="4">
        <f>E101</f>
        <v>0</v>
      </c>
      <c r="F100" s="4">
        <f>F101</f>
        <v>0</v>
      </c>
    </row>
    <row r="101" spans="1:6" ht="20.25" hidden="1" customHeight="1">
      <c r="A101" s="7" t="s">
        <v>87</v>
      </c>
      <c r="B101" s="8" t="s">
        <v>86</v>
      </c>
      <c r="C101" s="8" t="s">
        <v>14</v>
      </c>
      <c r="D101" s="8" t="s">
        <v>88</v>
      </c>
      <c r="E101" s="4">
        <v>0</v>
      </c>
      <c r="F101" s="4">
        <v>0</v>
      </c>
    </row>
    <row r="102" spans="1:6" ht="25.5" customHeight="1">
      <c r="A102" s="7" t="s">
        <v>13</v>
      </c>
      <c r="B102" s="8" t="s">
        <v>202</v>
      </c>
      <c r="C102" s="8" t="s">
        <v>72</v>
      </c>
      <c r="D102" s="8"/>
      <c r="E102" s="4">
        <f>E103</f>
        <v>2901.2</v>
      </c>
      <c r="F102" s="4">
        <f>F103</f>
        <v>2901.2</v>
      </c>
    </row>
    <row r="103" spans="1:6" ht="20.25" customHeight="1">
      <c r="A103" s="7" t="s">
        <v>203</v>
      </c>
      <c r="B103" s="8" t="s">
        <v>202</v>
      </c>
      <c r="C103" s="8" t="s">
        <v>72</v>
      </c>
      <c r="D103" s="8" t="s">
        <v>88</v>
      </c>
      <c r="E103" s="4">
        <v>2901.2</v>
      </c>
      <c r="F103" s="4">
        <v>2901.2</v>
      </c>
    </row>
    <row r="104" spans="1:6" ht="32.25" customHeight="1">
      <c r="A104" s="5" t="s">
        <v>89</v>
      </c>
      <c r="B104" s="6" t="s">
        <v>199</v>
      </c>
      <c r="C104" s="6"/>
      <c r="D104" s="6"/>
      <c r="E104" s="3">
        <f>E105</f>
        <v>55.1</v>
      </c>
      <c r="F104" s="3">
        <f>F105</f>
        <v>55.1</v>
      </c>
    </row>
    <row r="105" spans="1:6" ht="27.75" customHeight="1">
      <c r="A105" s="23" t="s">
        <v>197</v>
      </c>
      <c r="B105" s="8" t="s">
        <v>199</v>
      </c>
      <c r="C105" s="8" t="s">
        <v>14</v>
      </c>
      <c r="D105" s="8"/>
      <c r="E105" s="4">
        <f>E106</f>
        <v>55.1</v>
      </c>
      <c r="F105" s="4">
        <f>F106</f>
        <v>55.1</v>
      </c>
    </row>
    <row r="106" spans="1:6" ht="28.5" customHeight="1">
      <c r="A106" s="17" t="s">
        <v>198</v>
      </c>
      <c r="B106" s="8" t="s">
        <v>199</v>
      </c>
      <c r="C106" s="8" t="s">
        <v>14</v>
      </c>
      <c r="D106" s="8" t="s">
        <v>88</v>
      </c>
      <c r="E106" s="4">
        <v>55.1</v>
      </c>
      <c r="F106" s="4">
        <v>55.1</v>
      </c>
    </row>
    <row r="107" spans="1:6" ht="20.25" customHeight="1">
      <c r="A107" s="5" t="s">
        <v>89</v>
      </c>
      <c r="B107" s="6" t="s">
        <v>91</v>
      </c>
      <c r="C107" s="6"/>
      <c r="D107" s="6"/>
      <c r="E107" s="3">
        <f>E108</f>
        <v>10240.5</v>
      </c>
      <c r="F107" s="3">
        <f>F108</f>
        <v>10240.5</v>
      </c>
    </row>
    <row r="108" spans="1:6" ht="27.75" customHeight="1">
      <c r="A108" s="7" t="s">
        <v>90</v>
      </c>
      <c r="B108" s="8" t="s">
        <v>91</v>
      </c>
      <c r="C108" s="8"/>
      <c r="D108" s="8"/>
      <c r="E108" s="4">
        <f>E109</f>
        <v>10240.5</v>
      </c>
      <c r="F108" s="4">
        <f>F109</f>
        <v>10240.5</v>
      </c>
    </row>
    <row r="109" spans="1:6" ht="26.25" customHeight="1">
      <c r="A109" s="7" t="s">
        <v>215</v>
      </c>
      <c r="B109" s="8" t="s">
        <v>91</v>
      </c>
      <c r="C109" s="8" t="s">
        <v>14</v>
      </c>
      <c r="D109" s="8" t="s">
        <v>88</v>
      </c>
      <c r="E109" s="4">
        <v>10240.5</v>
      </c>
      <c r="F109" s="4">
        <v>10240.5</v>
      </c>
    </row>
    <row r="110" spans="1:6" ht="20.25" customHeight="1">
      <c r="A110" s="5" t="s">
        <v>93</v>
      </c>
      <c r="B110" s="6" t="s">
        <v>94</v>
      </c>
      <c r="C110" s="6"/>
      <c r="D110" s="6"/>
      <c r="E110" s="3">
        <f>E111+E122</f>
        <v>3061.6</v>
      </c>
      <c r="F110" s="3">
        <f>F111+F122</f>
        <v>2887.9</v>
      </c>
    </row>
    <row r="111" spans="1:6" ht="25.5" customHeight="1">
      <c r="A111" s="7" t="s">
        <v>95</v>
      </c>
      <c r="B111" s="6" t="s">
        <v>96</v>
      </c>
      <c r="C111" s="6"/>
      <c r="D111" s="6"/>
      <c r="E111" s="3">
        <f>E116+E119</f>
        <v>3001.6</v>
      </c>
      <c r="F111" s="3">
        <f>F116+F119</f>
        <v>2868.7000000000003</v>
      </c>
    </row>
    <row r="112" spans="1:6" ht="24.75" hidden="1" customHeight="1">
      <c r="A112" s="7" t="s">
        <v>13</v>
      </c>
      <c r="B112" s="8" t="s">
        <v>200</v>
      </c>
      <c r="C112" s="6"/>
      <c r="D112" s="6"/>
      <c r="E112" s="4">
        <f>E113</f>
        <v>0</v>
      </c>
      <c r="F112" s="4">
        <f>F113</f>
        <v>0</v>
      </c>
    </row>
    <row r="113" spans="1:7" ht="20.25" hidden="1" customHeight="1">
      <c r="A113" s="7" t="s">
        <v>99</v>
      </c>
      <c r="B113" s="8" t="s">
        <v>200</v>
      </c>
      <c r="C113" s="8" t="s">
        <v>14</v>
      </c>
      <c r="D113" s="8" t="s">
        <v>100</v>
      </c>
      <c r="E113" s="4">
        <v>0</v>
      </c>
      <c r="F113" s="4">
        <v>0</v>
      </c>
    </row>
    <row r="114" spans="1:7" ht="20.25" hidden="1" customHeight="1">
      <c r="A114" s="7" t="s">
        <v>13</v>
      </c>
      <c r="B114" s="8" t="s">
        <v>201</v>
      </c>
      <c r="C114" s="8"/>
      <c r="D114" s="8"/>
      <c r="E114" s="4">
        <f>E115</f>
        <v>0</v>
      </c>
      <c r="F114" s="4">
        <f>F115</f>
        <v>0</v>
      </c>
    </row>
    <row r="115" spans="1:7" ht="20.25" hidden="1" customHeight="1">
      <c r="A115" s="7" t="s">
        <v>99</v>
      </c>
      <c r="B115" s="8" t="s">
        <v>201</v>
      </c>
      <c r="C115" s="8" t="s">
        <v>14</v>
      </c>
      <c r="D115" s="8" t="s">
        <v>100</v>
      </c>
      <c r="E115" s="4">
        <v>0</v>
      </c>
      <c r="F115" s="4">
        <v>0</v>
      </c>
    </row>
    <row r="116" spans="1:7" ht="20.25" customHeight="1">
      <c r="A116" s="7" t="s">
        <v>97</v>
      </c>
      <c r="B116" s="8" t="s">
        <v>98</v>
      </c>
      <c r="C116" s="8"/>
      <c r="D116" s="8"/>
      <c r="E116" s="4">
        <f>E117</f>
        <v>700</v>
      </c>
      <c r="F116" s="4">
        <f>F117</f>
        <v>599.9</v>
      </c>
    </row>
    <row r="117" spans="1:7" ht="23.25" customHeight="1">
      <c r="A117" s="7" t="s">
        <v>13</v>
      </c>
      <c r="B117" s="8" t="s">
        <v>98</v>
      </c>
      <c r="C117" s="8" t="s">
        <v>14</v>
      </c>
      <c r="D117" s="8"/>
      <c r="E117" s="4">
        <f>E118</f>
        <v>700</v>
      </c>
      <c r="F117" s="4">
        <f>F118</f>
        <v>599.9</v>
      </c>
      <c r="G117" s="12"/>
    </row>
    <row r="118" spans="1:7" ht="20.25" customHeight="1">
      <c r="A118" s="7" t="s">
        <v>99</v>
      </c>
      <c r="B118" s="8" t="s">
        <v>98</v>
      </c>
      <c r="C118" s="8" t="s">
        <v>14</v>
      </c>
      <c r="D118" s="8" t="s">
        <v>100</v>
      </c>
      <c r="E118" s="4">
        <v>700</v>
      </c>
      <c r="F118" s="4">
        <v>599.9</v>
      </c>
    </row>
    <row r="119" spans="1:7" ht="20.25" customHeight="1">
      <c r="A119" s="7" t="s">
        <v>208</v>
      </c>
      <c r="B119" s="8" t="s">
        <v>207</v>
      </c>
      <c r="C119" s="8"/>
      <c r="D119" s="8"/>
      <c r="E119" s="4">
        <f>E120</f>
        <v>2301.6</v>
      </c>
      <c r="F119" s="4">
        <f>F120</f>
        <v>2268.8000000000002</v>
      </c>
    </row>
    <row r="120" spans="1:7" ht="24.75" customHeight="1">
      <c r="A120" s="7" t="s">
        <v>13</v>
      </c>
      <c r="B120" s="8" t="s">
        <v>207</v>
      </c>
      <c r="C120" s="8" t="s">
        <v>14</v>
      </c>
      <c r="D120" s="8"/>
      <c r="E120" s="4">
        <f>E121</f>
        <v>2301.6</v>
      </c>
      <c r="F120" s="4">
        <f>F121</f>
        <v>2268.8000000000002</v>
      </c>
    </row>
    <row r="121" spans="1:7" ht="20.25" customHeight="1">
      <c r="A121" s="7" t="s">
        <v>99</v>
      </c>
      <c r="B121" s="8" t="s">
        <v>207</v>
      </c>
      <c r="C121" s="8" t="s">
        <v>14</v>
      </c>
      <c r="D121" s="8" t="s">
        <v>100</v>
      </c>
      <c r="E121" s="4">
        <v>2301.6</v>
      </c>
      <c r="F121" s="4">
        <v>2268.8000000000002</v>
      </c>
    </row>
    <row r="122" spans="1:7" ht="20.25" customHeight="1">
      <c r="A122" s="7" t="s">
        <v>101</v>
      </c>
      <c r="B122" s="8" t="s">
        <v>102</v>
      </c>
      <c r="C122" s="8"/>
      <c r="D122" s="8"/>
      <c r="E122" s="4">
        <f t="shared" ref="E122:F124" si="0">E123</f>
        <v>60</v>
      </c>
      <c r="F122" s="4">
        <f t="shared" si="0"/>
        <v>19.2</v>
      </c>
    </row>
    <row r="123" spans="1:7" ht="20.25" customHeight="1">
      <c r="A123" s="7" t="s">
        <v>103</v>
      </c>
      <c r="B123" s="8" t="s">
        <v>104</v>
      </c>
      <c r="C123" s="8"/>
      <c r="D123" s="8"/>
      <c r="E123" s="4">
        <f t="shared" si="0"/>
        <v>60</v>
      </c>
      <c r="F123" s="4">
        <f t="shared" si="0"/>
        <v>19.2</v>
      </c>
    </row>
    <row r="124" spans="1:7" ht="20.25" customHeight="1">
      <c r="A124" s="7" t="s">
        <v>13</v>
      </c>
      <c r="B124" s="8" t="s">
        <v>104</v>
      </c>
      <c r="C124" s="8" t="s">
        <v>14</v>
      </c>
      <c r="D124" s="8"/>
      <c r="E124" s="4">
        <f t="shared" si="0"/>
        <v>60</v>
      </c>
      <c r="F124" s="4">
        <f t="shared" si="0"/>
        <v>19.2</v>
      </c>
    </row>
    <row r="125" spans="1:7" ht="20.25" customHeight="1">
      <c r="A125" s="7" t="s">
        <v>99</v>
      </c>
      <c r="B125" s="8" t="s">
        <v>104</v>
      </c>
      <c r="C125" s="8" t="s">
        <v>14</v>
      </c>
      <c r="D125" s="8" t="s">
        <v>100</v>
      </c>
      <c r="E125" s="4">
        <v>60</v>
      </c>
      <c r="F125" s="4">
        <v>19.2</v>
      </c>
    </row>
    <row r="126" spans="1:7" ht="22.5" customHeight="1">
      <c r="A126" s="5" t="s">
        <v>105</v>
      </c>
      <c r="B126" s="6" t="s">
        <v>106</v>
      </c>
      <c r="C126" s="6"/>
      <c r="D126" s="6"/>
      <c r="E126" s="3">
        <f>E127+E131</f>
        <v>2886.5</v>
      </c>
      <c r="F126" s="3">
        <f>F127+F131</f>
        <v>2477.6999999999998</v>
      </c>
    </row>
    <row r="127" spans="1:7" ht="20.25" customHeight="1">
      <c r="A127" s="7" t="s">
        <v>107</v>
      </c>
      <c r="B127" s="8" t="s">
        <v>108</v>
      </c>
      <c r="C127" s="8"/>
      <c r="D127" s="8"/>
      <c r="E127" s="4">
        <f t="shared" ref="E127:F129" si="1">E128</f>
        <v>900</v>
      </c>
      <c r="F127" s="4">
        <f t="shared" si="1"/>
        <v>900</v>
      </c>
    </row>
    <row r="128" spans="1:7" ht="20.25" customHeight="1">
      <c r="A128" s="7" t="s">
        <v>109</v>
      </c>
      <c r="B128" s="8" t="s">
        <v>110</v>
      </c>
      <c r="C128" s="8"/>
      <c r="D128" s="8"/>
      <c r="E128" s="4">
        <f t="shared" si="1"/>
        <v>900</v>
      </c>
      <c r="F128" s="4">
        <f t="shared" si="1"/>
        <v>900</v>
      </c>
    </row>
    <row r="129" spans="1:6" ht="24" customHeight="1">
      <c r="A129" s="7" t="s">
        <v>13</v>
      </c>
      <c r="B129" s="8" t="s">
        <v>110</v>
      </c>
      <c r="C129" s="8" t="s">
        <v>14</v>
      </c>
      <c r="D129" s="8"/>
      <c r="E129" s="4">
        <f t="shared" si="1"/>
        <v>900</v>
      </c>
      <c r="F129" s="4">
        <f t="shared" si="1"/>
        <v>900</v>
      </c>
    </row>
    <row r="130" spans="1:6" ht="20.25" customHeight="1">
      <c r="A130" s="7" t="s">
        <v>111</v>
      </c>
      <c r="B130" s="8" t="s">
        <v>110</v>
      </c>
      <c r="C130" s="8" t="s">
        <v>14</v>
      </c>
      <c r="D130" s="8" t="s">
        <v>112</v>
      </c>
      <c r="E130" s="4">
        <v>900</v>
      </c>
      <c r="F130" s="4">
        <v>900</v>
      </c>
    </row>
    <row r="131" spans="1:6" ht="24.75" customHeight="1">
      <c r="A131" s="7" t="s">
        <v>113</v>
      </c>
      <c r="B131" s="8" t="s">
        <v>114</v>
      </c>
      <c r="C131" s="8"/>
      <c r="D131" s="8"/>
      <c r="E131" s="4">
        <f>E132+E135+E138</f>
        <v>1986.5</v>
      </c>
      <c r="F131" s="4">
        <f>F132+F135+F138</f>
        <v>1577.7</v>
      </c>
    </row>
    <row r="132" spans="1:6" ht="20.25" customHeight="1">
      <c r="A132" s="7" t="s">
        <v>115</v>
      </c>
      <c r="B132" s="8" t="s">
        <v>116</v>
      </c>
      <c r="C132" s="8"/>
      <c r="D132" s="8"/>
      <c r="E132" s="4">
        <f>E133</f>
        <v>100</v>
      </c>
      <c r="F132" s="4">
        <f>F133</f>
        <v>100</v>
      </c>
    </row>
    <row r="133" spans="1:6" ht="24" customHeight="1">
      <c r="A133" s="7" t="s">
        <v>13</v>
      </c>
      <c r="B133" s="8" t="s">
        <v>116</v>
      </c>
      <c r="C133" s="8" t="s">
        <v>14</v>
      </c>
      <c r="D133" s="8"/>
      <c r="E133" s="4">
        <f>E134</f>
        <v>100</v>
      </c>
      <c r="F133" s="4">
        <f>F134</f>
        <v>100</v>
      </c>
    </row>
    <row r="134" spans="1:6" ht="20.25" customHeight="1">
      <c r="A134" s="7" t="s">
        <v>111</v>
      </c>
      <c r="B134" s="8" t="s">
        <v>116</v>
      </c>
      <c r="C134" s="8" t="s">
        <v>14</v>
      </c>
      <c r="D134" s="8" t="s">
        <v>112</v>
      </c>
      <c r="E134" s="4">
        <v>100</v>
      </c>
      <c r="F134" s="4">
        <v>100</v>
      </c>
    </row>
    <row r="135" spans="1:6" ht="20.25" customHeight="1">
      <c r="A135" s="7" t="s">
        <v>117</v>
      </c>
      <c r="B135" s="8" t="s">
        <v>118</v>
      </c>
      <c r="C135" s="8"/>
      <c r="D135" s="8"/>
      <c r="E135" s="4">
        <f>E136</f>
        <v>102.4</v>
      </c>
      <c r="F135" s="4">
        <f>F136</f>
        <v>0</v>
      </c>
    </row>
    <row r="136" spans="1:6" ht="24" customHeight="1">
      <c r="A136" s="7" t="s">
        <v>13</v>
      </c>
      <c r="B136" s="8" t="s">
        <v>118</v>
      </c>
      <c r="C136" s="8" t="s">
        <v>14</v>
      </c>
      <c r="D136" s="8"/>
      <c r="E136" s="4">
        <f>E137</f>
        <v>102.4</v>
      </c>
      <c r="F136" s="4">
        <f>F137</f>
        <v>0</v>
      </c>
    </row>
    <row r="137" spans="1:6" ht="20.25" customHeight="1">
      <c r="A137" s="7" t="s">
        <v>111</v>
      </c>
      <c r="B137" s="8" t="s">
        <v>118</v>
      </c>
      <c r="C137" s="8" t="s">
        <v>14</v>
      </c>
      <c r="D137" s="8" t="s">
        <v>112</v>
      </c>
      <c r="E137" s="4">
        <v>102.4</v>
      </c>
      <c r="F137" s="4">
        <v>0</v>
      </c>
    </row>
    <row r="138" spans="1:6" ht="20.25" customHeight="1">
      <c r="A138" s="7" t="s">
        <v>119</v>
      </c>
      <c r="B138" s="8" t="s">
        <v>120</v>
      </c>
      <c r="C138" s="8"/>
      <c r="D138" s="8"/>
      <c r="E138" s="4">
        <f>E139</f>
        <v>1784.1</v>
      </c>
      <c r="F138" s="4">
        <f>F139</f>
        <v>1477.7</v>
      </c>
    </row>
    <row r="139" spans="1:6" ht="22.5" customHeight="1">
      <c r="A139" s="7" t="s">
        <v>13</v>
      </c>
      <c r="B139" s="8" t="s">
        <v>120</v>
      </c>
      <c r="C139" s="8" t="s">
        <v>14</v>
      </c>
      <c r="D139" s="8"/>
      <c r="E139" s="4">
        <f>E140</f>
        <v>1784.1</v>
      </c>
      <c r="F139" s="4">
        <f>F140</f>
        <v>1477.7</v>
      </c>
    </row>
    <row r="140" spans="1:6" ht="20.25" customHeight="1">
      <c r="A140" s="7" t="s">
        <v>111</v>
      </c>
      <c r="B140" s="8" t="s">
        <v>120</v>
      </c>
      <c r="C140" s="8" t="s">
        <v>14</v>
      </c>
      <c r="D140" s="8" t="s">
        <v>112</v>
      </c>
      <c r="E140" s="4">
        <v>1784.1</v>
      </c>
      <c r="F140" s="4">
        <v>1477.7</v>
      </c>
    </row>
    <row r="141" spans="1:6" ht="20.25" customHeight="1">
      <c r="A141" s="5" t="s">
        <v>121</v>
      </c>
      <c r="B141" s="6" t="s">
        <v>122</v>
      </c>
      <c r="C141" s="6"/>
      <c r="D141" s="6"/>
      <c r="E141" s="3">
        <f>E142+E187</f>
        <v>7934</v>
      </c>
      <c r="F141" s="3">
        <f>F142+F187</f>
        <v>7751.1</v>
      </c>
    </row>
    <row r="142" spans="1:6" ht="20.25" customHeight="1">
      <c r="A142" s="7" t="s">
        <v>123</v>
      </c>
      <c r="B142" s="8" t="s">
        <v>124</v>
      </c>
      <c r="C142" s="8"/>
      <c r="D142" s="8"/>
      <c r="E142" s="4">
        <f>E143</f>
        <v>5886.9</v>
      </c>
      <c r="F142" s="4">
        <f>F143</f>
        <v>5704.0000000000009</v>
      </c>
    </row>
    <row r="143" spans="1:6" ht="20.25" customHeight="1">
      <c r="A143" s="7" t="s">
        <v>125</v>
      </c>
      <c r="B143" s="8" t="s">
        <v>126</v>
      </c>
      <c r="C143" s="8"/>
      <c r="D143" s="8"/>
      <c r="E143" s="4">
        <f>E144+E155+E160+E165+E168+E171+E174+E177+E180</f>
        <v>5886.9</v>
      </c>
      <c r="F143" s="4">
        <f>F144+F155+F160+F165+F168+F171+F174+F177+F180</f>
        <v>5704.0000000000009</v>
      </c>
    </row>
    <row r="144" spans="1:6" ht="24.75" customHeight="1">
      <c r="A144" s="7" t="s">
        <v>127</v>
      </c>
      <c r="B144" s="8" t="s">
        <v>128</v>
      </c>
      <c r="C144" s="8"/>
      <c r="D144" s="8"/>
      <c r="E144" s="4">
        <f>E145+E147+E149+E153</f>
        <v>3892.7999999999997</v>
      </c>
      <c r="F144" s="4">
        <f>F145+F147+F149+F153</f>
        <v>3716.4000000000005</v>
      </c>
    </row>
    <row r="145" spans="1:6" ht="20.25" customHeight="1">
      <c r="A145" s="7" t="s">
        <v>129</v>
      </c>
      <c r="B145" s="8" t="s">
        <v>128</v>
      </c>
      <c r="C145" s="8" t="s">
        <v>130</v>
      </c>
      <c r="D145" s="8"/>
      <c r="E145" s="4">
        <f>E146</f>
        <v>2346.8000000000002</v>
      </c>
      <c r="F145" s="4">
        <f>F146</f>
        <v>2339.3000000000002</v>
      </c>
    </row>
    <row r="146" spans="1:6" ht="36" customHeight="1">
      <c r="A146" s="7" t="s">
        <v>15</v>
      </c>
      <c r="B146" s="8" t="s">
        <v>128</v>
      </c>
      <c r="C146" s="8" t="s">
        <v>130</v>
      </c>
      <c r="D146" s="8" t="s">
        <v>16</v>
      </c>
      <c r="E146" s="4">
        <v>2346.8000000000002</v>
      </c>
      <c r="F146" s="4">
        <v>2339.3000000000002</v>
      </c>
    </row>
    <row r="147" spans="1:6" ht="33" customHeight="1">
      <c r="A147" s="7" t="s">
        <v>131</v>
      </c>
      <c r="B147" s="8" t="s">
        <v>128</v>
      </c>
      <c r="C147" s="8" t="s">
        <v>132</v>
      </c>
      <c r="D147" s="8"/>
      <c r="E147" s="4">
        <f>E148</f>
        <v>819.7</v>
      </c>
      <c r="F147" s="4">
        <f>F148</f>
        <v>805.3</v>
      </c>
    </row>
    <row r="148" spans="1:6" ht="33" customHeight="1">
      <c r="A148" s="7" t="s">
        <v>15</v>
      </c>
      <c r="B148" s="8" t="s">
        <v>128</v>
      </c>
      <c r="C148" s="8" t="s">
        <v>132</v>
      </c>
      <c r="D148" s="8" t="s">
        <v>16</v>
      </c>
      <c r="E148" s="4">
        <v>819.7</v>
      </c>
      <c r="F148" s="4">
        <v>805.3</v>
      </c>
    </row>
    <row r="149" spans="1:6" ht="25.5" customHeight="1">
      <c r="A149" s="7" t="s">
        <v>13</v>
      </c>
      <c r="B149" s="8" t="s">
        <v>128</v>
      </c>
      <c r="C149" s="8" t="s">
        <v>14</v>
      </c>
      <c r="D149" s="8"/>
      <c r="E149" s="4">
        <f>E150</f>
        <v>715.7</v>
      </c>
      <c r="F149" s="4">
        <f>F150</f>
        <v>561.79999999999995</v>
      </c>
    </row>
    <row r="150" spans="1:6" ht="34.5" customHeight="1">
      <c r="A150" s="7" t="s">
        <v>15</v>
      </c>
      <c r="B150" s="8" t="s">
        <v>128</v>
      </c>
      <c r="C150" s="8" t="s">
        <v>14</v>
      </c>
      <c r="D150" s="8" t="s">
        <v>16</v>
      </c>
      <c r="E150" s="4">
        <v>715.7</v>
      </c>
      <c r="F150" s="4">
        <v>561.79999999999995</v>
      </c>
    </row>
    <row r="151" spans="1:6" ht="20.25" hidden="1" customHeight="1">
      <c r="A151" s="7" t="s">
        <v>133</v>
      </c>
      <c r="B151" s="8" t="s">
        <v>128</v>
      </c>
      <c r="C151" s="8" t="s">
        <v>134</v>
      </c>
      <c r="D151" s="8"/>
      <c r="E151" s="4">
        <f>E152</f>
        <v>0</v>
      </c>
      <c r="F151" s="4">
        <f>F152</f>
        <v>0</v>
      </c>
    </row>
    <row r="152" spans="1:6" ht="20.25" hidden="1" customHeight="1">
      <c r="A152" s="7" t="s">
        <v>15</v>
      </c>
      <c r="B152" s="8" t="s">
        <v>128</v>
      </c>
      <c r="C152" s="8" t="s">
        <v>134</v>
      </c>
      <c r="D152" s="8" t="s">
        <v>16</v>
      </c>
      <c r="E152" s="4">
        <v>0</v>
      </c>
      <c r="F152" s="4">
        <v>0</v>
      </c>
    </row>
    <row r="153" spans="1:6" ht="20.25" customHeight="1">
      <c r="A153" s="17" t="s">
        <v>164</v>
      </c>
      <c r="B153" s="8" t="s">
        <v>191</v>
      </c>
      <c r="C153" s="8" t="s">
        <v>165</v>
      </c>
      <c r="D153" s="8"/>
      <c r="E153" s="4">
        <f>E154</f>
        <v>10.6</v>
      </c>
      <c r="F153" s="4">
        <f>F154</f>
        <v>10</v>
      </c>
    </row>
    <row r="154" spans="1:6" ht="36.75" customHeight="1">
      <c r="A154" s="7" t="s">
        <v>15</v>
      </c>
      <c r="B154" s="8" t="s">
        <v>191</v>
      </c>
      <c r="C154" s="8" t="s">
        <v>165</v>
      </c>
      <c r="D154" s="8" t="s">
        <v>16</v>
      </c>
      <c r="E154" s="4">
        <v>10.6</v>
      </c>
      <c r="F154" s="4">
        <v>10</v>
      </c>
    </row>
    <row r="155" spans="1:6" ht="24" customHeight="1">
      <c r="A155" s="7" t="s">
        <v>135</v>
      </c>
      <c r="B155" s="8" t="s">
        <v>136</v>
      </c>
      <c r="C155" s="8"/>
      <c r="D155" s="8"/>
      <c r="E155" s="4">
        <f>E156+E158</f>
        <v>289.39999999999998</v>
      </c>
      <c r="F155" s="4">
        <f>F156+F158</f>
        <v>283</v>
      </c>
    </row>
    <row r="156" spans="1:6" ht="20.25" customHeight="1">
      <c r="A156" s="7" t="s">
        <v>129</v>
      </c>
      <c r="B156" s="8" t="s">
        <v>136</v>
      </c>
      <c r="C156" s="8" t="s">
        <v>130</v>
      </c>
      <c r="D156" s="8"/>
      <c r="E156" s="4">
        <f>E157</f>
        <v>220.1</v>
      </c>
      <c r="F156" s="4">
        <f>F157</f>
        <v>217.3</v>
      </c>
    </row>
    <row r="157" spans="1:6" ht="34.5" customHeight="1">
      <c r="A157" s="7" t="s">
        <v>15</v>
      </c>
      <c r="B157" s="8" t="s">
        <v>136</v>
      </c>
      <c r="C157" s="8" t="s">
        <v>130</v>
      </c>
      <c r="D157" s="8" t="s">
        <v>16</v>
      </c>
      <c r="E157" s="4">
        <v>220.1</v>
      </c>
      <c r="F157" s="4">
        <v>217.3</v>
      </c>
    </row>
    <row r="158" spans="1:6" ht="33.75" customHeight="1">
      <c r="A158" s="7" t="s">
        <v>131</v>
      </c>
      <c r="B158" s="8" t="s">
        <v>136</v>
      </c>
      <c r="C158" s="8" t="s">
        <v>132</v>
      </c>
      <c r="D158" s="8"/>
      <c r="E158" s="4">
        <f>E159</f>
        <v>69.3</v>
      </c>
      <c r="F158" s="4">
        <f>F159</f>
        <v>65.7</v>
      </c>
    </row>
    <row r="159" spans="1:6" ht="34.5" customHeight="1">
      <c r="A159" s="7" t="s">
        <v>15</v>
      </c>
      <c r="B159" s="8" t="s">
        <v>136</v>
      </c>
      <c r="C159" s="8" t="s">
        <v>132</v>
      </c>
      <c r="D159" s="8" t="s">
        <v>16</v>
      </c>
      <c r="E159" s="4">
        <v>69.3</v>
      </c>
      <c r="F159" s="4">
        <v>65.7</v>
      </c>
    </row>
    <row r="160" spans="1:6" ht="24" customHeight="1">
      <c r="A160" s="7" t="s">
        <v>137</v>
      </c>
      <c r="B160" s="8" t="s">
        <v>138</v>
      </c>
      <c r="C160" s="8"/>
      <c r="D160" s="8"/>
      <c r="E160" s="4">
        <f>E161+E163</f>
        <v>836.4</v>
      </c>
      <c r="F160" s="4">
        <f>F161+F163</f>
        <v>836.3</v>
      </c>
    </row>
    <row r="161" spans="1:6" ht="20.25" customHeight="1">
      <c r="A161" s="7" t="s">
        <v>129</v>
      </c>
      <c r="B161" s="8" t="s">
        <v>138</v>
      </c>
      <c r="C161" s="8" t="s">
        <v>130</v>
      </c>
      <c r="D161" s="8"/>
      <c r="E161" s="4">
        <f>E162</f>
        <v>642.4</v>
      </c>
      <c r="F161" s="4">
        <f>F162</f>
        <v>642.29999999999995</v>
      </c>
    </row>
    <row r="162" spans="1:6" ht="35.25" customHeight="1">
      <c r="A162" s="7" t="s">
        <v>15</v>
      </c>
      <c r="B162" s="8" t="s">
        <v>138</v>
      </c>
      <c r="C162" s="8" t="s">
        <v>130</v>
      </c>
      <c r="D162" s="8" t="s">
        <v>16</v>
      </c>
      <c r="E162" s="4">
        <v>642.4</v>
      </c>
      <c r="F162" s="4">
        <v>642.29999999999995</v>
      </c>
    </row>
    <row r="163" spans="1:6" ht="35.25" customHeight="1">
      <c r="A163" s="7" t="s">
        <v>131</v>
      </c>
      <c r="B163" s="8" t="s">
        <v>138</v>
      </c>
      <c r="C163" s="8" t="s">
        <v>132</v>
      </c>
      <c r="D163" s="8"/>
      <c r="E163" s="4">
        <f>E164</f>
        <v>194</v>
      </c>
      <c r="F163" s="4">
        <f>F164</f>
        <v>194</v>
      </c>
    </row>
    <row r="164" spans="1:6" ht="36" customHeight="1">
      <c r="A164" s="7" t="s">
        <v>15</v>
      </c>
      <c r="B164" s="8" t="s">
        <v>138</v>
      </c>
      <c r="C164" s="8" t="s">
        <v>132</v>
      </c>
      <c r="D164" s="8" t="s">
        <v>16</v>
      </c>
      <c r="E164" s="4">
        <v>194</v>
      </c>
      <c r="F164" s="4">
        <v>194</v>
      </c>
    </row>
    <row r="165" spans="1:6" ht="30.75" customHeight="1">
      <c r="A165" s="7" t="s">
        <v>139</v>
      </c>
      <c r="B165" s="8" t="s">
        <v>140</v>
      </c>
      <c r="C165" s="8"/>
      <c r="D165" s="8"/>
      <c r="E165" s="4">
        <f>E166</f>
        <v>21.5</v>
      </c>
      <c r="F165" s="4">
        <f>F166</f>
        <v>21.5</v>
      </c>
    </row>
    <row r="166" spans="1:6" ht="20.25" customHeight="1">
      <c r="A166" s="7" t="s">
        <v>141</v>
      </c>
      <c r="B166" s="8" t="s">
        <v>140</v>
      </c>
      <c r="C166" s="8" t="s">
        <v>142</v>
      </c>
      <c r="D166" s="8"/>
      <c r="E166" s="4">
        <f>E167</f>
        <v>21.5</v>
      </c>
      <c r="F166" s="4">
        <f>F167</f>
        <v>21.5</v>
      </c>
    </row>
    <row r="167" spans="1:6" ht="27.75" customHeight="1">
      <c r="A167" s="7" t="s">
        <v>143</v>
      </c>
      <c r="B167" s="8" t="s">
        <v>140</v>
      </c>
      <c r="C167" s="8" t="s">
        <v>142</v>
      </c>
      <c r="D167" s="8" t="s">
        <v>144</v>
      </c>
      <c r="E167" s="4">
        <v>21.5</v>
      </c>
      <c r="F167" s="4">
        <v>21.5</v>
      </c>
    </row>
    <row r="168" spans="1:6" ht="22.5" customHeight="1">
      <c r="A168" s="7" t="s">
        <v>145</v>
      </c>
      <c r="B168" s="8" t="s">
        <v>146</v>
      </c>
      <c r="C168" s="8"/>
      <c r="D168" s="8"/>
      <c r="E168" s="4">
        <f>E169</f>
        <v>294.5</v>
      </c>
      <c r="F168" s="4">
        <f>F169</f>
        <v>294.5</v>
      </c>
    </row>
    <row r="169" spans="1:6" ht="20.25" customHeight="1">
      <c r="A169" s="7" t="s">
        <v>141</v>
      </c>
      <c r="B169" s="8" t="s">
        <v>146</v>
      </c>
      <c r="C169" s="8" t="s">
        <v>142</v>
      </c>
      <c r="D169" s="8"/>
      <c r="E169" s="4">
        <f>E170</f>
        <v>294.5</v>
      </c>
      <c r="F169" s="4">
        <f>F170</f>
        <v>294.5</v>
      </c>
    </row>
    <row r="170" spans="1:6" ht="29.25" customHeight="1">
      <c r="A170" s="7" t="s">
        <v>143</v>
      </c>
      <c r="B170" s="8" t="s">
        <v>146</v>
      </c>
      <c r="C170" s="8" t="s">
        <v>142</v>
      </c>
      <c r="D170" s="8" t="s">
        <v>144</v>
      </c>
      <c r="E170" s="4">
        <v>294.5</v>
      </c>
      <c r="F170" s="4">
        <v>294.5</v>
      </c>
    </row>
    <row r="171" spans="1:6" ht="41.25" customHeight="1">
      <c r="A171" s="7" t="s">
        <v>147</v>
      </c>
      <c r="B171" s="8" t="s">
        <v>148</v>
      </c>
      <c r="C171" s="8"/>
      <c r="D171" s="8"/>
      <c r="E171" s="4">
        <f>E172</f>
        <v>20.5</v>
      </c>
      <c r="F171" s="4">
        <f>F172</f>
        <v>20.5</v>
      </c>
    </row>
    <row r="172" spans="1:6" ht="20.25" customHeight="1">
      <c r="A172" s="7" t="s">
        <v>141</v>
      </c>
      <c r="B172" s="8" t="s">
        <v>148</v>
      </c>
      <c r="C172" s="8" t="s">
        <v>142</v>
      </c>
      <c r="D172" s="8"/>
      <c r="E172" s="4">
        <f>E173</f>
        <v>20.5</v>
      </c>
      <c r="F172" s="4">
        <f>F173</f>
        <v>20.5</v>
      </c>
    </row>
    <row r="173" spans="1:6" ht="34.5" customHeight="1">
      <c r="A173" s="7" t="s">
        <v>15</v>
      </c>
      <c r="B173" s="8" t="s">
        <v>148</v>
      </c>
      <c r="C173" s="8" t="s">
        <v>142</v>
      </c>
      <c r="D173" s="8" t="s">
        <v>16</v>
      </c>
      <c r="E173" s="4">
        <v>20.5</v>
      </c>
      <c r="F173" s="4">
        <v>20.5</v>
      </c>
    </row>
    <row r="174" spans="1:6" ht="25.5" customHeight="1">
      <c r="A174" s="7" t="s">
        <v>149</v>
      </c>
      <c r="B174" s="8" t="s">
        <v>150</v>
      </c>
      <c r="C174" s="8"/>
      <c r="D174" s="8"/>
      <c r="E174" s="4">
        <f>E175</f>
        <v>3</v>
      </c>
      <c r="F174" s="4">
        <f>F175</f>
        <v>3</v>
      </c>
    </row>
    <row r="175" spans="1:6" ht="20.25" customHeight="1">
      <c r="A175" s="7" t="s">
        <v>141</v>
      </c>
      <c r="B175" s="8" t="s">
        <v>150</v>
      </c>
      <c r="C175" s="8" t="s">
        <v>142</v>
      </c>
      <c r="D175" s="8"/>
      <c r="E175" s="4">
        <f>E176</f>
        <v>3</v>
      </c>
      <c r="F175" s="4">
        <f>F176</f>
        <v>3</v>
      </c>
    </row>
    <row r="176" spans="1:6" ht="36" customHeight="1">
      <c r="A176" s="7" t="s">
        <v>15</v>
      </c>
      <c r="B176" s="8" t="s">
        <v>150</v>
      </c>
      <c r="C176" s="8" t="s">
        <v>142</v>
      </c>
      <c r="D176" s="8" t="s">
        <v>16</v>
      </c>
      <c r="E176" s="4">
        <v>3</v>
      </c>
      <c r="F176" s="4">
        <v>3</v>
      </c>
    </row>
    <row r="177" spans="1:6" ht="24.75" customHeight="1">
      <c r="A177" s="7" t="s">
        <v>151</v>
      </c>
      <c r="B177" s="8" t="s">
        <v>152</v>
      </c>
      <c r="C177" s="8"/>
      <c r="D177" s="8"/>
      <c r="E177" s="4">
        <f>E178</f>
        <v>35</v>
      </c>
      <c r="F177" s="4">
        <f>F178</f>
        <v>35</v>
      </c>
    </row>
    <row r="178" spans="1:6" ht="20.25" customHeight="1">
      <c r="A178" s="7" t="s">
        <v>141</v>
      </c>
      <c r="B178" s="8" t="s">
        <v>152</v>
      </c>
      <c r="C178" s="8" t="s">
        <v>142</v>
      </c>
      <c r="D178" s="8"/>
      <c r="E178" s="4">
        <f>E179</f>
        <v>35</v>
      </c>
      <c r="F178" s="4">
        <f>F179</f>
        <v>35</v>
      </c>
    </row>
    <row r="179" spans="1:6" ht="26.25" customHeight="1">
      <c r="A179" s="7" t="s">
        <v>143</v>
      </c>
      <c r="B179" s="8" t="s">
        <v>152</v>
      </c>
      <c r="C179" s="8" t="s">
        <v>142</v>
      </c>
      <c r="D179" s="8" t="s">
        <v>144</v>
      </c>
      <c r="E179" s="4">
        <v>35</v>
      </c>
      <c r="F179" s="4">
        <v>35</v>
      </c>
    </row>
    <row r="180" spans="1:6" ht="27.75" customHeight="1">
      <c r="A180" s="7" t="s">
        <v>153</v>
      </c>
      <c r="B180" s="8" t="s">
        <v>154</v>
      </c>
      <c r="C180" s="8"/>
      <c r="D180" s="8"/>
      <c r="E180" s="4">
        <f>E181+E183+E185</f>
        <v>493.80000000000007</v>
      </c>
      <c r="F180" s="4">
        <f>F181+F183+F185</f>
        <v>493.80000000000007</v>
      </c>
    </row>
    <row r="181" spans="1:6" ht="20.25" customHeight="1">
      <c r="A181" s="7" t="s">
        <v>129</v>
      </c>
      <c r="B181" s="8" t="s">
        <v>154</v>
      </c>
      <c r="C181" s="8" t="s">
        <v>130</v>
      </c>
      <c r="D181" s="8"/>
      <c r="E181" s="4">
        <f>E182</f>
        <v>357.6</v>
      </c>
      <c r="F181" s="4">
        <f>F182</f>
        <v>357.6</v>
      </c>
    </row>
    <row r="182" spans="1:6" ht="20.25" customHeight="1">
      <c r="A182" s="7" t="s">
        <v>155</v>
      </c>
      <c r="B182" s="8" t="s">
        <v>154</v>
      </c>
      <c r="C182" s="8" t="s">
        <v>130</v>
      </c>
      <c r="D182" s="8" t="s">
        <v>156</v>
      </c>
      <c r="E182" s="4">
        <v>357.6</v>
      </c>
      <c r="F182" s="4">
        <v>357.6</v>
      </c>
    </row>
    <row r="183" spans="1:6" ht="36.75" customHeight="1">
      <c r="A183" s="7" t="s">
        <v>131</v>
      </c>
      <c r="B183" s="8" t="s">
        <v>154</v>
      </c>
      <c r="C183" s="8" t="s">
        <v>132</v>
      </c>
      <c r="D183" s="8"/>
      <c r="E183" s="4">
        <f>E184</f>
        <v>108.1</v>
      </c>
      <c r="F183" s="4">
        <f>F184</f>
        <v>108.1</v>
      </c>
    </row>
    <row r="184" spans="1:6" ht="20.25" customHeight="1">
      <c r="A184" s="7" t="s">
        <v>155</v>
      </c>
      <c r="B184" s="8" t="s">
        <v>154</v>
      </c>
      <c r="C184" s="8" t="s">
        <v>132</v>
      </c>
      <c r="D184" s="8" t="s">
        <v>156</v>
      </c>
      <c r="E184" s="4">
        <v>108.1</v>
      </c>
      <c r="F184" s="4">
        <v>108.1</v>
      </c>
    </row>
    <row r="185" spans="1:6" ht="23.25" customHeight="1">
      <c r="A185" s="7" t="s">
        <v>13</v>
      </c>
      <c r="B185" s="8" t="s">
        <v>154</v>
      </c>
      <c r="C185" s="8" t="s">
        <v>14</v>
      </c>
      <c r="D185" s="8"/>
      <c r="E185" s="4">
        <f>E186</f>
        <v>28.1</v>
      </c>
      <c r="F185" s="4">
        <f>F186</f>
        <v>28.1</v>
      </c>
    </row>
    <row r="186" spans="1:6" ht="20.25" customHeight="1">
      <c r="A186" s="7" t="s">
        <v>155</v>
      </c>
      <c r="B186" s="8" t="s">
        <v>154</v>
      </c>
      <c r="C186" s="8" t="s">
        <v>14</v>
      </c>
      <c r="D186" s="8" t="s">
        <v>156</v>
      </c>
      <c r="E186" s="4">
        <v>28.1</v>
      </c>
      <c r="F186" s="4">
        <v>28.1</v>
      </c>
    </row>
    <row r="187" spans="1:6" ht="25.5" customHeight="1">
      <c r="A187" s="7" t="s">
        <v>157</v>
      </c>
      <c r="B187" s="8" t="s">
        <v>158</v>
      </c>
      <c r="C187" s="8"/>
      <c r="D187" s="8"/>
      <c r="E187" s="4">
        <f>E188</f>
        <v>2047.1</v>
      </c>
      <c r="F187" s="4">
        <f>F188</f>
        <v>2047.0999999999997</v>
      </c>
    </row>
    <row r="188" spans="1:6" ht="20.25" customHeight="1">
      <c r="A188" s="7" t="s">
        <v>125</v>
      </c>
      <c r="B188" s="8" t="s">
        <v>159</v>
      </c>
      <c r="C188" s="8"/>
      <c r="D188" s="8"/>
      <c r="E188" s="4">
        <f>E189+E192+E194+E200+E203+E206+E209+E197+E216+E218</f>
        <v>2047.1</v>
      </c>
      <c r="F188" s="4">
        <f>F189+F194+F200+F203+F206+F209+F192+F197+F216+F218</f>
        <v>2047.0999999999997</v>
      </c>
    </row>
    <row r="189" spans="1:6" ht="26.25" hidden="1" customHeight="1">
      <c r="A189" s="7" t="s">
        <v>160</v>
      </c>
      <c r="B189" s="8" t="s">
        <v>161</v>
      </c>
      <c r="C189" s="8"/>
      <c r="D189" s="8"/>
      <c r="E189" s="4">
        <f>E190</f>
        <v>0</v>
      </c>
      <c r="F189" s="4">
        <f>F190</f>
        <v>0</v>
      </c>
    </row>
    <row r="190" spans="1:6" ht="23.25" hidden="1" customHeight="1">
      <c r="A190" s="7" t="s">
        <v>13</v>
      </c>
      <c r="B190" s="8" t="s">
        <v>161</v>
      </c>
      <c r="C190" s="8" t="s">
        <v>14</v>
      </c>
      <c r="D190" s="8"/>
      <c r="E190" s="4">
        <f>E191</f>
        <v>0</v>
      </c>
      <c r="F190" s="4">
        <f>F191</f>
        <v>0</v>
      </c>
    </row>
    <row r="191" spans="1:6" ht="20.25" hidden="1" customHeight="1">
      <c r="A191" s="7" t="s">
        <v>155</v>
      </c>
      <c r="B191" s="8" t="s">
        <v>161</v>
      </c>
      <c r="C191" s="8" t="s">
        <v>14</v>
      </c>
      <c r="D191" s="8" t="s">
        <v>156</v>
      </c>
      <c r="E191" s="4">
        <v>0</v>
      </c>
      <c r="F191" s="4">
        <v>0</v>
      </c>
    </row>
    <row r="192" spans="1:6" ht="24" customHeight="1">
      <c r="A192" s="7" t="s">
        <v>13</v>
      </c>
      <c r="B192" s="8" t="s">
        <v>163</v>
      </c>
      <c r="C192" s="8"/>
      <c r="D192" s="8"/>
      <c r="E192" s="4">
        <f>E193</f>
        <v>45.6</v>
      </c>
      <c r="F192" s="4">
        <f>F193</f>
        <v>45.6</v>
      </c>
    </row>
    <row r="193" spans="1:6" ht="20.25" customHeight="1">
      <c r="A193" s="7" t="s">
        <v>210</v>
      </c>
      <c r="B193" s="8" t="s">
        <v>163</v>
      </c>
      <c r="C193" s="8" t="s">
        <v>14</v>
      </c>
      <c r="D193" s="8" t="s">
        <v>156</v>
      </c>
      <c r="E193" s="4">
        <v>45.6</v>
      </c>
      <c r="F193" s="4">
        <v>45.6</v>
      </c>
    </row>
    <row r="194" spans="1:6" ht="20.25" customHeight="1">
      <c r="A194" s="7" t="s">
        <v>162</v>
      </c>
      <c r="B194" s="8" t="s">
        <v>163</v>
      </c>
      <c r="C194" s="8"/>
      <c r="D194" s="8"/>
      <c r="E194" s="4">
        <f>E195</f>
        <v>897.4</v>
      </c>
      <c r="F194" s="4">
        <f>F195</f>
        <v>897.4</v>
      </c>
    </row>
    <row r="195" spans="1:6" ht="20.25" customHeight="1">
      <c r="A195" s="7" t="s">
        <v>164</v>
      </c>
      <c r="B195" s="8" t="s">
        <v>163</v>
      </c>
      <c r="C195" s="8" t="s">
        <v>165</v>
      </c>
      <c r="D195" s="8"/>
      <c r="E195" s="4">
        <f>E196</f>
        <v>897.4</v>
      </c>
      <c r="F195" s="4">
        <f>F196</f>
        <v>897.4</v>
      </c>
    </row>
    <row r="196" spans="1:6" ht="20.25" customHeight="1">
      <c r="A196" s="7" t="s">
        <v>155</v>
      </c>
      <c r="B196" s="8" t="s">
        <v>163</v>
      </c>
      <c r="C196" s="8" t="s">
        <v>165</v>
      </c>
      <c r="D196" s="8" t="s">
        <v>156</v>
      </c>
      <c r="E196" s="4">
        <v>897.4</v>
      </c>
      <c r="F196" s="4">
        <v>897.4</v>
      </c>
    </row>
    <row r="197" spans="1:6" ht="20.25" customHeight="1">
      <c r="A197" s="7" t="s">
        <v>212</v>
      </c>
      <c r="B197" s="8" t="s">
        <v>211</v>
      </c>
      <c r="C197" s="8"/>
      <c r="D197" s="8"/>
      <c r="E197" s="4">
        <f>E198</f>
        <v>100</v>
      </c>
      <c r="F197" s="4">
        <f>F198</f>
        <v>100</v>
      </c>
    </row>
    <row r="198" spans="1:6" ht="20.25" customHeight="1">
      <c r="A198" s="7" t="s">
        <v>213</v>
      </c>
      <c r="B198" s="8" t="s">
        <v>211</v>
      </c>
      <c r="C198" s="8"/>
      <c r="D198" s="8"/>
      <c r="E198" s="4">
        <f>E199</f>
        <v>100</v>
      </c>
      <c r="F198" s="4">
        <f>F199</f>
        <v>100</v>
      </c>
    </row>
    <row r="199" spans="1:6" ht="29.25" customHeight="1">
      <c r="A199" s="7" t="s">
        <v>214</v>
      </c>
      <c r="B199" s="8" t="s">
        <v>211</v>
      </c>
      <c r="C199" s="8" t="s">
        <v>219</v>
      </c>
      <c r="D199" s="8" t="s">
        <v>69</v>
      </c>
      <c r="E199" s="4">
        <v>100</v>
      </c>
      <c r="F199" s="4">
        <v>100</v>
      </c>
    </row>
    <row r="200" spans="1:6" ht="25.5" customHeight="1">
      <c r="A200" s="7" t="s">
        <v>166</v>
      </c>
      <c r="B200" s="8" t="s">
        <v>167</v>
      </c>
      <c r="C200" s="8"/>
      <c r="D200" s="8"/>
      <c r="E200" s="4">
        <f>E201</f>
        <v>36.299999999999997</v>
      </c>
      <c r="F200" s="4">
        <f>F201</f>
        <v>36.299999999999997</v>
      </c>
    </row>
    <row r="201" spans="1:6" ht="20.25" customHeight="1">
      <c r="A201" s="7" t="s">
        <v>164</v>
      </c>
      <c r="B201" s="8" t="s">
        <v>167</v>
      </c>
      <c r="C201" s="8" t="s">
        <v>165</v>
      </c>
      <c r="D201" s="8"/>
      <c r="E201" s="4">
        <f>E202</f>
        <v>36.299999999999997</v>
      </c>
      <c r="F201" s="4">
        <f>F202</f>
        <v>36.299999999999997</v>
      </c>
    </row>
    <row r="202" spans="1:6" ht="20.25" customHeight="1">
      <c r="A202" s="7" t="s">
        <v>77</v>
      </c>
      <c r="B202" s="8" t="s">
        <v>167</v>
      </c>
      <c r="C202" s="8" t="s">
        <v>165</v>
      </c>
      <c r="D202" s="8" t="s">
        <v>78</v>
      </c>
      <c r="E202" s="4">
        <v>36.299999999999997</v>
      </c>
      <c r="F202" s="4">
        <v>36.299999999999997</v>
      </c>
    </row>
    <row r="203" spans="1:6" ht="20.25" hidden="1" customHeight="1">
      <c r="A203" s="7" t="s">
        <v>168</v>
      </c>
      <c r="B203" s="8" t="s">
        <v>169</v>
      </c>
      <c r="C203" s="8"/>
      <c r="D203" s="8"/>
      <c r="E203" s="4">
        <f>E204</f>
        <v>0</v>
      </c>
      <c r="F203" s="4">
        <f>F204</f>
        <v>0</v>
      </c>
    </row>
    <row r="204" spans="1:6" ht="25.5" hidden="1" customHeight="1">
      <c r="A204" s="7" t="s">
        <v>13</v>
      </c>
      <c r="B204" s="8" t="s">
        <v>169</v>
      </c>
      <c r="C204" s="8" t="s">
        <v>14</v>
      </c>
      <c r="D204" s="8"/>
      <c r="E204" s="4">
        <f>E205</f>
        <v>0</v>
      </c>
      <c r="F204" s="4">
        <f>F205</f>
        <v>0</v>
      </c>
    </row>
    <row r="205" spans="1:6" ht="20.25" hidden="1" customHeight="1">
      <c r="A205" s="7" t="s">
        <v>170</v>
      </c>
      <c r="B205" s="8" t="s">
        <v>169</v>
      </c>
      <c r="C205" s="8" t="s">
        <v>14</v>
      </c>
      <c r="D205" s="8" t="s">
        <v>171</v>
      </c>
      <c r="E205" s="4">
        <v>0</v>
      </c>
      <c r="F205" s="4">
        <v>0</v>
      </c>
    </row>
    <row r="206" spans="1:6" s="24" customFormat="1" ht="24" customHeight="1">
      <c r="A206" s="7" t="s">
        <v>172</v>
      </c>
      <c r="B206" s="8" t="s">
        <v>173</v>
      </c>
      <c r="C206" s="8"/>
      <c r="D206" s="8"/>
      <c r="E206" s="4">
        <f>E207</f>
        <v>380.7</v>
      </c>
      <c r="F206" s="4">
        <f>F207</f>
        <v>380.7</v>
      </c>
    </row>
    <row r="207" spans="1:6" ht="26.25" customHeight="1">
      <c r="A207" s="7" t="s">
        <v>174</v>
      </c>
      <c r="B207" s="8" t="s">
        <v>173</v>
      </c>
      <c r="C207" s="8" t="s">
        <v>175</v>
      </c>
      <c r="D207" s="8"/>
      <c r="E207" s="4">
        <f>E208</f>
        <v>380.7</v>
      </c>
      <c r="F207" s="4">
        <f>F208</f>
        <v>380.7</v>
      </c>
    </row>
    <row r="208" spans="1:6" ht="20.25" customHeight="1">
      <c r="A208" s="7" t="s">
        <v>176</v>
      </c>
      <c r="B208" s="8" t="s">
        <v>173</v>
      </c>
      <c r="C208" s="8" t="s">
        <v>175</v>
      </c>
      <c r="D208" s="8" t="s">
        <v>177</v>
      </c>
      <c r="E208" s="4">
        <v>380.7</v>
      </c>
      <c r="F208" s="4">
        <v>380.7</v>
      </c>
    </row>
    <row r="209" spans="1:6" ht="30.75" customHeight="1">
      <c r="A209" s="7" t="s">
        <v>178</v>
      </c>
      <c r="B209" s="8" t="s">
        <v>179</v>
      </c>
      <c r="C209" s="8"/>
      <c r="D209" s="8"/>
      <c r="E209" s="4">
        <f>E210+E212+E214</f>
        <v>137.1</v>
      </c>
      <c r="F209" s="4">
        <f>F210+F212+F214</f>
        <v>137.1</v>
      </c>
    </row>
    <row r="210" spans="1:6" ht="20.25" customHeight="1">
      <c r="A210" s="7" t="s">
        <v>129</v>
      </c>
      <c r="B210" s="8" t="s">
        <v>179</v>
      </c>
      <c r="C210" s="8" t="s">
        <v>130</v>
      </c>
      <c r="D210" s="8"/>
      <c r="E210" s="4">
        <f>E211</f>
        <v>101.5</v>
      </c>
      <c r="F210" s="4">
        <f>F211</f>
        <v>101.5</v>
      </c>
    </row>
    <row r="211" spans="1:6" ht="20.25" customHeight="1">
      <c r="A211" s="7" t="s">
        <v>180</v>
      </c>
      <c r="B211" s="8" t="s">
        <v>179</v>
      </c>
      <c r="C211" s="8" t="s">
        <v>130</v>
      </c>
      <c r="D211" s="8" t="s">
        <v>181</v>
      </c>
      <c r="E211" s="4">
        <v>101.5</v>
      </c>
      <c r="F211" s="4">
        <v>101.5</v>
      </c>
    </row>
    <row r="212" spans="1:6" ht="26.25" customHeight="1">
      <c r="A212" s="7" t="s">
        <v>131</v>
      </c>
      <c r="B212" s="8" t="s">
        <v>179</v>
      </c>
      <c r="C212" s="8" t="s">
        <v>132</v>
      </c>
      <c r="D212" s="8"/>
      <c r="E212" s="4">
        <f>E213</f>
        <v>30.6</v>
      </c>
      <c r="F212" s="4">
        <f>F213</f>
        <v>30.6</v>
      </c>
    </row>
    <row r="213" spans="1:6" ht="20.25" customHeight="1">
      <c r="A213" s="7" t="s">
        <v>180</v>
      </c>
      <c r="B213" s="8" t="s">
        <v>179</v>
      </c>
      <c r="C213" s="8" t="s">
        <v>132</v>
      </c>
      <c r="D213" s="8" t="s">
        <v>181</v>
      </c>
      <c r="E213" s="4">
        <v>30.6</v>
      </c>
      <c r="F213" s="4">
        <v>30.6</v>
      </c>
    </row>
    <row r="214" spans="1:6" ht="23.25" customHeight="1">
      <c r="A214" s="7" t="s">
        <v>13</v>
      </c>
      <c r="B214" s="8" t="s">
        <v>179</v>
      </c>
      <c r="C214" s="8" t="s">
        <v>14</v>
      </c>
      <c r="D214" s="8"/>
      <c r="E214" s="4">
        <f>E215</f>
        <v>5</v>
      </c>
      <c r="F214" s="4">
        <f>F215</f>
        <v>5</v>
      </c>
    </row>
    <row r="215" spans="1:6" ht="20.25" customHeight="1">
      <c r="A215" s="7" t="s">
        <v>180</v>
      </c>
      <c r="B215" s="8" t="s">
        <v>179</v>
      </c>
      <c r="C215" s="8" t="s">
        <v>14</v>
      </c>
      <c r="D215" s="8" t="s">
        <v>181</v>
      </c>
      <c r="E215" s="4">
        <v>5</v>
      </c>
      <c r="F215" s="4">
        <v>5</v>
      </c>
    </row>
    <row r="216" spans="1:6" ht="26.25" customHeight="1">
      <c r="A216" s="7" t="s">
        <v>218</v>
      </c>
      <c r="B216" s="8" t="s">
        <v>204</v>
      </c>
      <c r="C216" s="8"/>
      <c r="D216" s="8"/>
      <c r="E216" s="4">
        <f>E217</f>
        <v>250</v>
      </c>
      <c r="F216" s="4">
        <f>F217</f>
        <v>250</v>
      </c>
    </row>
    <row r="217" spans="1:6" ht="28.5" customHeight="1">
      <c r="A217" s="7" t="s">
        <v>13</v>
      </c>
      <c r="B217" s="8" t="s">
        <v>204</v>
      </c>
      <c r="C217" s="8" t="s">
        <v>14</v>
      </c>
      <c r="D217" s="8" t="s">
        <v>100</v>
      </c>
      <c r="E217" s="4">
        <v>250</v>
      </c>
      <c r="F217" s="4">
        <v>250</v>
      </c>
    </row>
    <row r="218" spans="1:6" ht="28.5" customHeight="1">
      <c r="A218" s="7" t="s">
        <v>218</v>
      </c>
      <c r="B218" s="8" t="s">
        <v>204</v>
      </c>
      <c r="C218" s="8"/>
      <c r="D218" s="8"/>
      <c r="E218" s="4">
        <f>E219</f>
        <v>200</v>
      </c>
      <c r="F218" s="4">
        <f>F219</f>
        <v>200</v>
      </c>
    </row>
    <row r="219" spans="1:6" ht="28.5" customHeight="1">
      <c r="A219" s="7" t="s">
        <v>13</v>
      </c>
      <c r="B219" s="8" t="s">
        <v>204</v>
      </c>
      <c r="C219" s="8" t="s">
        <v>14</v>
      </c>
      <c r="D219" s="8" t="s">
        <v>28</v>
      </c>
      <c r="E219" s="4">
        <v>200</v>
      </c>
      <c r="F219" s="4">
        <v>200</v>
      </c>
    </row>
    <row r="220" spans="1:6" ht="24" customHeight="1">
      <c r="A220" s="5" t="s">
        <v>182</v>
      </c>
      <c r="B220" s="6" t="s">
        <v>183</v>
      </c>
      <c r="C220" s="6"/>
      <c r="D220" s="6"/>
      <c r="E220" s="3">
        <f>E221</f>
        <v>1129</v>
      </c>
      <c r="F220" s="3">
        <f>F221</f>
        <v>1124.8</v>
      </c>
    </row>
    <row r="221" spans="1:6" ht="22.5" customHeight="1">
      <c r="A221" s="5" t="s">
        <v>184</v>
      </c>
      <c r="B221" s="6" t="s">
        <v>185</v>
      </c>
      <c r="C221" s="6"/>
      <c r="D221" s="6"/>
      <c r="E221" s="3">
        <f>E223</f>
        <v>1129</v>
      </c>
      <c r="F221" s="3">
        <f>F223</f>
        <v>1124.8</v>
      </c>
    </row>
    <row r="222" spans="1:6" ht="23.25" customHeight="1">
      <c r="A222" s="7" t="s">
        <v>186</v>
      </c>
      <c r="B222" s="8" t="s">
        <v>187</v>
      </c>
      <c r="C222" s="8"/>
      <c r="D222" s="8"/>
      <c r="E222" s="4">
        <f t="shared" ref="E222:F224" si="2">E223</f>
        <v>1129</v>
      </c>
      <c r="F222" s="4">
        <f t="shared" si="2"/>
        <v>1124.8</v>
      </c>
    </row>
    <row r="223" spans="1:6" ht="44.25" customHeight="1">
      <c r="A223" s="7" t="s">
        <v>217</v>
      </c>
      <c r="B223" s="8" t="s">
        <v>216</v>
      </c>
      <c r="C223" s="8"/>
      <c r="D223" s="8"/>
      <c r="E223" s="4">
        <f t="shared" si="2"/>
        <v>1129</v>
      </c>
      <c r="F223" s="4">
        <f t="shared" si="2"/>
        <v>1124.8</v>
      </c>
    </row>
    <row r="224" spans="1:6" ht="20.25" customHeight="1">
      <c r="A224" s="7" t="s">
        <v>13</v>
      </c>
      <c r="B224" s="8" t="s">
        <v>216</v>
      </c>
      <c r="C224" s="8" t="s">
        <v>14</v>
      </c>
      <c r="D224" s="8"/>
      <c r="E224" s="4">
        <f t="shared" si="2"/>
        <v>1129</v>
      </c>
      <c r="F224" s="4">
        <f t="shared" si="2"/>
        <v>1124.8</v>
      </c>
    </row>
    <row r="225" spans="1:6" ht="20.25" customHeight="1">
      <c r="A225" s="7" t="s">
        <v>99</v>
      </c>
      <c r="B225" s="8" t="s">
        <v>209</v>
      </c>
      <c r="C225" s="8" t="s">
        <v>14</v>
      </c>
      <c r="D225" s="8" t="s">
        <v>100</v>
      </c>
      <c r="E225" s="4">
        <v>1129</v>
      </c>
      <c r="F225" s="4">
        <v>1124.8</v>
      </c>
    </row>
    <row r="226" spans="1:6" ht="20.25" customHeight="1">
      <c r="A226" s="18" t="s">
        <v>188</v>
      </c>
      <c r="B226" s="19"/>
      <c r="C226" s="19"/>
      <c r="D226" s="19"/>
      <c r="E226" s="11">
        <f>E14+E80+E95+E110+E126+E141+E220</f>
        <v>74583.399999999994</v>
      </c>
      <c r="F226" s="11">
        <f>F14+F80+F89+F95+F110+F126+F141+F220</f>
        <v>36368.400000000009</v>
      </c>
    </row>
    <row r="227" spans="1:6" ht="25.5" customHeight="1">
      <c r="E227" s="12"/>
    </row>
  </sheetData>
  <mergeCells count="9">
    <mergeCell ref="B6:E6"/>
    <mergeCell ref="B7:E7"/>
    <mergeCell ref="C8:F8"/>
    <mergeCell ref="A9:F10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</dc:creator>
  <cp:lastModifiedBy>Пользователь</cp:lastModifiedBy>
  <cp:lastPrinted>2019-02-05T10:09:45Z</cp:lastPrinted>
  <dcterms:created xsi:type="dcterms:W3CDTF">2017-04-05T08:59:44Z</dcterms:created>
  <dcterms:modified xsi:type="dcterms:W3CDTF">2019-04-30T09:27:12Z</dcterms:modified>
</cp:coreProperties>
</file>