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555" windowWidth="15450" windowHeight="100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Бюджет!$B$14:$G$15</definedName>
  </definedNames>
  <calcPr calcId="144525"/>
</workbook>
</file>

<file path=xl/calcChain.xml><?xml version="1.0" encoding="utf-8"?>
<calcChain xmlns="http://schemas.openxmlformats.org/spreadsheetml/2006/main">
  <c r="G159" i="3" l="1"/>
  <c r="F159" i="3"/>
  <c r="G145" i="3"/>
  <c r="F145" i="3"/>
  <c r="F143" i="3"/>
  <c r="F123" i="3"/>
  <c r="G89" i="3"/>
  <c r="F36" i="3" l="1"/>
  <c r="G31" i="3"/>
  <c r="F21" i="3"/>
  <c r="G147" i="3" l="1"/>
  <c r="G140" i="3"/>
  <c r="G137" i="3"/>
  <c r="F137" i="3"/>
  <c r="G132" i="3"/>
  <c r="F132" i="3"/>
  <c r="G126" i="3"/>
  <c r="G98" i="3"/>
  <c r="F86" i="3"/>
  <c r="G65" i="3"/>
  <c r="F65" i="3"/>
  <c r="F60" i="3"/>
  <c r="G58" i="3"/>
  <c r="G54" i="3"/>
  <c r="G48" i="3"/>
  <c r="G36" i="3"/>
  <c r="F12" i="3"/>
  <c r="G12" i="3"/>
  <c r="G24" i="3" l="1"/>
  <c r="G21" i="3"/>
  <c r="G18" i="3"/>
  <c r="F18" i="3"/>
  <c r="G104" i="3" l="1"/>
  <c r="F104" i="3"/>
  <c r="F140" i="3"/>
  <c r="F71" i="3" l="1"/>
  <c r="G71" i="3"/>
  <c r="G67" i="3" l="1"/>
  <c r="G42" i="3"/>
  <c r="F42" i="3"/>
  <c r="F151" i="3" l="1"/>
  <c r="G116" i="3"/>
  <c r="F116" i="3"/>
  <c r="G96" i="3" l="1"/>
  <c r="F96" i="3"/>
  <c r="G94" i="3"/>
  <c r="F94" i="3"/>
  <c r="G157" i="3" l="1"/>
  <c r="F89" i="3"/>
  <c r="F79" i="3"/>
  <c r="G79" i="3"/>
  <c r="G33" i="3"/>
  <c r="G81" i="3" l="1"/>
  <c r="G77" i="3"/>
  <c r="G63" i="3"/>
  <c r="F63" i="3"/>
  <c r="G75" i="3"/>
  <c r="F75" i="3"/>
  <c r="F77" i="3"/>
  <c r="G74" i="3" l="1"/>
  <c r="F157" i="3"/>
  <c r="F150" i="3" s="1"/>
  <c r="G151" i="3"/>
  <c r="G150" i="3" s="1"/>
  <c r="G149" i="3" s="1"/>
  <c r="G146" i="3"/>
  <c r="F147" i="3"/>
  <c r="F146" i="3" s="1"/>
  <c r="G143" i="3"/>
  <c r="G142" i="3" s="1"/>
  <c r="F142" i="3"/>
  <c r="G129" i="3"/>
  <c r="F129" i="3"/>
  <c r="F126" i="3"/>
  <c r="F115" i="3" s="1"/>
  <c r="G123" i="3"/>
  <c r="G112" i="3"/>
  <c r="G111" i="3" s="1"/>
  <c r="G110" i="3" s="1"/>
  <c r="F112" i="3"/>
  <c r="F111" i="3" s="1"/>
  <c r="F110" i="3" s="1"/>
  <c r="G108" i="3"/>
  <c r="G106" i="3"/>
  <c r="G102" i="3"/>
  <c r="G100" i="3"/>
  <c r="F108" i="3"/>
  <c r="F106" i="3"/>
  <c r="F102" i="3"/>
  <c r="F100" i="3"/>
  <c r="F98" i="3"/>
  <c r="G91" i="3"/>
  <c r="F91" i="3"/>
  <c r="G86" i="3"/>
  <c r="G84" i="3"/>
  <c r="F84" i="3"/>
  <c r="F81" i="3"/>
  <c r="F74" i="3" s="1"/>
  <c r="G69" i="3"/>
  <c r="G62" i="3" s="1"/>
  <c r="F69" i="3"/>
  <c r="F67" i="3"/>
  <c r="G60" i="3"/>
  <c r="F58" i="3"/>
  <c r="G56" i="3"/>
  <c r="F56" i="3"/>
  <c r="F54" i="3"/>
  <c r="G47" i="3"/>
  <c r="G46" i="3" s="1"/>
  <c r="F48" i="3"/>
  <c r="F47" i="3" s="1"/>
  <c r="F46" i="3" s="1"/>
  <c r="G44" i="3"/>
  <c r="F44" i="3"/>
  <c r="G40" i="3"/>
  <c r="F40" i="3"/>
  <c r="F33" i="3"/>
  <c r="F31" i="3"/>
  <c r="G29" i="3"/>
  <c r="F29" i="3"/>
  <c r="G26" i="3"/>
  <c r="G11" i="3" s="1"/>
  <c r="F26" i="3"/>
  <c r="F24" i="3"/>
  <c r="G115" i="3" l="1"/>
  <c r="F62" i="3"/>
  <c r="F93" i="3"/>
  <c r="G93" i="3"/>
  <c r="F83" i="3"/>
  <c r="G83" i="3"/>
  <c r="F11" i="3"/>
  <c r="F114" i="3"/>
  <c r="G114" i="3"/>
  <c r="F53" i="3"/>
  <c r="G53" i="3"/>
  <c r="G35" i="3"/>
  <c r="F35" i="3"/>
  <c r="F149" i="3"/>
  <c r="F28" i="3"/>
  <c r="G28" i="3"/>
  <c r="F73" i="3" l="1"/>
  <c r="F10" i="3"/>
  <c r="G10" i="3"/>
  <c r="F52" i="3"/>
  <c r="G52" i="3"/>
  <c r="G73" i="3"/>
  <c r="G9" i="3" l="1"/>
  <c r="F9" i="3"/>
</calcChain>
</file>

<file path=xl/sharedStrings.xml><?xml version="1.0" encoding="utf-8"?>
<sst xmlns="http://schemas.openxmlformats.org/spreadsheetml/2006/main" count="509" uniqueCount="184">
  <si>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</si>
  <si>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</si>
  <si>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</si>
  <si>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</si>
  <si>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</si>
  <si>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</si>
  <si>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</si>
  <si>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</si>
  <si>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</si>
  <si>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</si>
  <si>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</si>
  <si>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</si>
  <si>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</si>
  <si>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</si>
  <si>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</si>
  <si>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</si>
  <si>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</si>
  <si>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</si>
  <si>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</si>
  <si>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</si>
  <si>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</si>
  <si>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</si>
  <si>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</si>
  <si>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</si>
  <si>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</si>
  <si>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</si>
  <si>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</si>
  <si>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</si>
  <si>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</si>
  <si>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</si>
  <si>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</si>
  <si>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</si>
  <si>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</si>
  <si>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</si>
  <si>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</si>
  <si>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</si>
  <si>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</si>
  <si>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</si>
  <si>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</si>
  <si>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</si>
  <si>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</si>
  <si>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</si>
  <si>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</si>
  <si>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</si>
  <si>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</si>
  <si>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</si>
  <si>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</si>
  <si>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</si>
  <si>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</si>
  <si>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</si>
  <si>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</si>
  <si>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</si>
  <si>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</si>
  <si>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</si>
  <si>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</si>
  <si>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</si>
  <si>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</si>
  <si>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</si>
  <si>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</si>
  <si>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</si>
  <si>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</si>
  <si>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</si>
  <si>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</si>
  <si>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</si>
  <si>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</si>
  <si>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</si>
  <si>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</si>
  <si>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</si>
  <si>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</si>
  <si>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</si>
  <si>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</si>
  <si>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</si>
  <si>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</si>
  <si>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</si>
  <si>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</si>
  <si>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</si>
  <si>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</si>
  <si>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</si>
  <si>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</si>
  <si>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</si>
  <si>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</si>
  <si>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</si>
  <si>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</si>
  <si>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</si>
  <si>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</si>
  <si>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</si>
  <si>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</si>
  <si>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</si>
  <si>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</si>
  <si>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</si>
  <si>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</si>
  <si>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</si>
  <si>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</si>
  <si>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</si>
  <si>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</si>
  <si>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</si>
  <si>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</si>
  <si>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</si>
  <si>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</si>
  <si>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</si>
  <si>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</si>
  <si>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</si>
  <si>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</si>
  <si>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</si>
  <si>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</si>
  <si>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</si>
  <si>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</si>
  <si>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</si>
  <si>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</si>
  <si>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</si>
  <si>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</si>
  <si>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</si>
  <si>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</si>
  <si>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</si>
  <si>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</si>
  <si>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</si>
  <si>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</si>
  <si>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</si>
  <si>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</si>
  <si>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</si>
  <si>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</si>
  <si>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</si>
  <si>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</si>
  <si>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</si>
  <si>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</si>
  <si>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</si>
  <si>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</si>
  <si>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</si>
  <si>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</si>
  <si>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</si>
  <si>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</si>
  <si>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</si>
  <si>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</si>
  <si>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</si>
  <si>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</si>
  <si>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</si>
  <si>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</si>
  <si>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</si>
  <si>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</si>
  <si>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</si>
  <si>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</si>
  <si>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</si>
  <si>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</si>
  <si>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</si>
  <si>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</si>
  <si>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</si>
  <si>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</si>
  <si>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</si>
  <si>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</si>
  <si>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</si>
  <si>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</t>
  </si>
  <si>
    <t>2430170800</t>
  </si>
  <si>
    <t>Оказание поддержки гражданам, пострадавшим в результате пожара муниципального жилищного фонда</t>
  </si>
  <si>
    <t>2440109601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</si>
  <si>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</si>
  <si>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</si>
  <si>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</si>
  <si>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</si>
  <si>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</si>
  <si>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</si>
  <si>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</si>
  <si>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</si>
  <si>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</si>
  <si>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</si>
  <si>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</si>
  <si>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</si>
  <si>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</si>
  <si>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на 2018 год</t>
  </si>
  <si>
    <t>Уточненный бюджетный план на 2018 год (тыс.руб.)</t>
  </si>
  <si>
    <t>Прочая закупка товаров, работ и услуг</t>
  </si>
  <si>
    <t>2600142530</t>
  </si>
  <si>
    <t>30101S4660</t>
  </si>
  <si>
    <t>452</t>
  </si>
  <si>
    <t>2930146050</t>
  </si>
  <si>
    <t>Бюджетные инвестиции юридическим лицам, за исключением бюджетных инвестиций в объекты капитального строительства</t>
  </si>
  <si>
    <t>Бюджетные инвестиции юридическим лицам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</si>
  <si>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</si>
  <si>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</si>
  <si>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</si>
  <si>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</si>
  <si>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</si>
  <si>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</si>
  <si>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(тыс.руб.)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</si>
  <si>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от 26.04.2019 г. №  178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</si>
</sst>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7" fillId="0" borderId="0" xfId="0" applyFont="1" applyFill="1"/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49" fontId="3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10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59"/>
  <sheetViews>
    <sheetView showGridLines="0" tabSelected="1" zoomScaleNormal="100" workbookViewId="0">
      <selection activeCell="I4" sqref="I4"/>
    </sheetView>
  </sheetViews>
  <sheetFormatPr defaultColWidth="9.140625" defaultRowHeight="12.75" customHeight="1" outlineLevelRow="7" x14ac:dyDescent="0.2"/>
  <cols>
    <col min="1" max="1" width="7.5703125" style="5" customWidth="1"/>
    <col min="2" max="2" width="52.140625" style="5" customWidth="1"/>
    <col min="3" max="3" width="5.7109375" style="5" customWidth="1"/>
    <col min="4" max="4" width="10.28515625" style="5" customWidth="1"/>
    <col min="5" max="5" width="5.28515625" style="5" customWidth="1"/>
    <col min="6" max="6" width="11.85546875" style="5" customWidth="1"/>
    <col min="7" max="7" width="12.7109375" style="5" customWidth="1"/>
    <col min="8" max="16384" width="9.140625" style="5"/>
  </cols>
  <sheetData>
    <row r="1" spans="1:9" ht="107.45" customHeight="1" x14ac:dyDescent="0.2">
      <c r="C1" s="41" t="s">
        <v>183</v>
      </c>
      <c r="D1" s="41"/>
      <c r="E1" s="41"/>
      <c r="F1" s="41"/>
      <c r="G1" s="41"/>
    </row>
    <row r="2" spans="1:9" ht="6" customHeight="1" x14ac:dyDescent="0.2">
      <c r="B2" s="6"/>
      <c r="C2" s="6"/>
      <c r="D2" s="7"/>
      <c r="E2" s="7"/>
      <c r="F2" s="8"/>
    </row>
    <row r="3" spans="1:9" ht="12.75" hidden="1" customHeight="1" x14ac:dyDescent="0.2">
      <c r="B3" s="9"/>
      <c r="C3" s="9"/>
      <c r="D3" s="9"/>
      <c r="E3" s="9"/>
      <c r="F3" s="9"/>
    </row>
    <row r="4" spans="1:9" ht="47.25" customHeight="1" x14ac:dyDescent="0.2">
      <c r="B4" s="39" t="s">
        <v>62</v>
      </c>
      <c r="C4" s="39"/>
      <c r="D4" s="39"/>
      <c r="E4" s="39"/>
      <c r="F4" s="39"/>
    </row>
    <row r="5" spans="1:9" ht="18.75" customHeight="1" x14ac:dyDescent="0.2">
      <c r="B5" s="40" t="s">
        <v>167</v>
      </c>
      <c r="C5" s="40"/>
      <c r="D5" s="40"/>
      <c r="E5" s="40"/>
      <c r="F5" s="40"/>
    </row>
    <row r="6" spans="1:9" ht="12.75" hidden="1" customHeight="1" x14ac:dyDescent="0.2"/>
    <row r="7" spans="1:9" x14ac:dyDescent="0.2">
      <c r="B7" s="10"/>
      <c r="C7" s="10"/>
      <c r="D7" s="10"/>
      <c r="E7" s="10"/>
      <c r="F7" s="10" t="s">
        <v>0</v>
      </c>
      <c r="G7" s="10"/>
      <c r="H7" s="11"/>
      <c r="I7" s="11"/>
    </row>
    <row r="8" spans="1:9" ht="45.75" customHeight="1" x14ac:dyDescent="0.2">
      <c r="A8" s="12" t="s">
        <v>65</v>
      </c>
      <c r="B8" s="13" t="s">
        <v>2</v>
      </c>
      <c r="C8" s="13" t="s">
        <v>1</v>
      </c>
      <c r="D8" s="13" t="s">
        <v>3</v>
      </c>
      <c r="E8" s="13" t="s">
        <v>4</v>
      </c>
      <c r="F8" s="14" t="s">
        <v>168</v>
      </c>
      <c r="G8" s="14" t="s">
        <v>182</v>
      </c>
    </row>
    <row r="9" spans="1:9" ht="31.5" x14ac:dyDescent="0.2">
      <c r="A9" s="13" t="s">
        <v>63</v>
      </c>
      <c r="B9" s="15" t="s">
        <v>64</v>
      </c>
      <c r="C9" s="13"/>
      <c r="D9" s="13"/>
      <c r="E9" s="13"/>
      <c r="F9" s="16">
        <f>F10+F46+F52+F73+F110+F114+F145+F149</f>
        <v>74583.400000000009</v>
      </c>
      <c r="G9" s="16">
        <f>G10+G46+G52+G73+G110+G114+G145+G149</f>
        <v>36368.400000000001</v>
      </c>
    </row>
    <row r="10" spans="1:9" x14ac:dyDescent="0.2">
      <c r="A10" s="1"/>
      <c r="B10" s="17" t="s">
        <v>6</v>
      </c>
      <c r="C10" s="14" t="s">
        <v>5</v>
      </c>
      <c r="D10" s="14"/>
      <c r="E10" s="14"/>
      <c r="F10" s="18">
        <f>F11+F28+F35</f>
        <v>6829.9</v>
      </c>
      <c r="G10" s="18">
        <f>G11+G28+G35</f>
        <v>6647.0000000000009</v>
      </c>
    </row>
    <row r="11" spans="1:9" ht="31.5" outlineLevel="1" x14ac:dyDescent="0.2">
      <c r="A11" s="1"/>
      <c r="B11" s="17" t="s">
        <v>8</v>
      </c>
      <c r="C11" s="14" t="s">
        <v>150</v>
      </c>
      <c r="D11" s="14"/>
      <c r="E11" s="14"/>
      <c r="F11" s="18">
        <f>F12+F18+F21+F24+F26</f>
        <v>5042.0999999999995</v>
      </c>
      <c r="G11" s="18">
        <f>G12+G18+G21+G24+G26</f>
        <v>4859.2000000000007</v>
      </c>
    </row>
    <row r="12" spans="1:9" ht="22.5" outlineLevel="7" x14ac:dyDescent="0.2">
      <c r="A12" s="1"/>
      <c r="B12" s="2" t="s">
        <v>67</v>
      </c>
      <c r="C12" s="3" t="s">
        <v>7</v>
      </c>
      <c r="D12" s="3" t="s">
        <v>68</v>
      </c>
      <c r="E12" s="3"/>
      <c r="F12" s="29">
        <f>F13+F14+F15+F17</f>
        <v>3892.7999999999997</v>
      </c>
      <c r="G12" s="29">
        <f>G13+G14+G15+G16+G17</f>
        <v>3716.4000000000005</v>
      </c>
    </row>
    <row r="13" spans="1:9" outlineLevel="3" x14ac:dyDescent="0.2">
      <c r="A13" s="1"/>
      <c r="B13" s="2" t="s">
        <v>69</v>
      </c>
      <c r="C13" s="3" t="s">
        <v>7</v>
      </c>
      <c r="D13" s="3" t="s">
        <v>68</v>
      </c>
      <c r="E13" s="3" t="s">
        <v>11</v>
      </c>
      <c r="F13" s="29">
        <v>2346.8000000000002</v>
      </c>
      <c r="G13" s="29">
        <v>2339.3000000000002</v>
      </c>
    </row>
    <row r="14" spans="1:9" ht="33.75" outlineLevel="4" x14ac:dyDescent="0.2">
      <c r="A14" s="1"/>
      <c r="B14" s="2" t="s">
        <v>70</v>
      </c>
      <c r="C14" s="3" t="s">
        <v>7</v>
      </c>
      <c r="D14" s="3" t="s">
        <v>68</v>
      </c>
      <c r="E14" s="3" t="s">
        <v>71</v>
      </c>
      <c r="F14" s="29">
        <v>819.7</v>
      </c>
      <c r="G14" s="29">
        <v>805.3</v>
      </c>
    </row>
    <row r="15" spans="1:9" ht="22.5" outlineLevel="5" collapsed="1" x14ac:dyDescent="0.2">
      <c r="A15" s="1"/>
      <c r="B15" s="2" t="s">
        <v>10</v>
      </c>
      <c r="C15" s="3" t="s">
        <v>7</v>
      </c>
      <c r="D15" s="3" t="s">
        <v>68</v>
      </c>
      <c r="E15" s="3" t="s">
        <v>9</v>
      </c>
      <c r="F15" s="29">
        <v>715.7</v>
      </c>
      <c r="G15" s="29">
        <v>561.79999999999995</v>
      </c>
    </row>
    <row r="16" spans="1:9" hidden="1" outlineLevel="7" x14ac:dyDescent="0.2">
      <c r="A16" s="1"/>
      <c r="B16" s="2" t="s">
        <v>72</v>
      </c>
      <c r="C16" s="3" t="s">
        <v>7</v>
      </c>
      <c r="D16" s="3" t="s">
        <v>68</v>
      </c>
      <c r="E16" s="3" t="s">
        <v>12</v>
      </c>
      <c r="F16" s="29">
        <v>0</v>
      </c>
      <c r="G16" s="29">
        <v>0</v>
      </c>
    </row>
    <row r="17" spans="1:7" outlineLevel="7" x14ac:dyDescent="0.2">
      <c r="A17" s="1"/>
      <c r="B17" s="2" t="s">
        <v>36</v>
      </c>
      <c r="C17" s="3" t="s">
        <v>7</v>
      </c>
      <c r="D17" s="3" t="s">
        <v>68</v>
      </c>
      <c r="E17" s="3" t="s">
        <v>35</v>
      </c>
      <c r="F17" s="29">
        <v>10.6</v>
      </c>
      <c r="G17" s="29">
        <v>10</v>
      </c>
    </row>
    <row r="18" spans="1:7" ht="22.5" outlineLevel="7" x14ac:dyDescent="0.2">
      <c r="A18" s="1"/>
      <c r="B18" s="2" t="s">
        <v>73</v>
      </c>
      <c r="C18" s="3" t="s">
        <v>7</v>
      </c>
      <c r="D18" s="3" t="s">
        <v>74</v>
      </c>
      <c r="E18" s="3"/>
      <c r="F18" s="29">
        <f>F19+F20</f>
        <v>289.39999999999998</v>
      </c>
      <c r="G18" s="29">
        <f>G19+G20</f>
        <v>282.89999999999998</v>
      </c>
    </row>
    <row r="19" spans="1:7" outlineLevel="5" x14ac:dyDescent="0.2">
      <c r="A19" s="1"/>
      <c r="B19" s="2" t="s">
        <v>69</v>
      </c>
      <c r="C19" s="3" t="s">
        <v>7</v>
      </c>
      <c r="D19" s="3" t="s">
        <v>74</v>
      </c>
      <c r="E19" s="3" t="s">
        <v>11</v>
      </c>
      <c r="F19" s="35">
        <v>220.1</v>
      </c>
      <c r="G19" s="29">
        <v>217.3</v>
      </c>
    </row>
    <row r="20" spans="1:7" ht="33.75" outlineLevel="7" x14ac:dyDescent="0.2">
      <c r="A20" s="1"/>
      <c r="B20" s="2" t="s">
        <v>70</v>
      </c>
      <c r="C20" s="3" t="s">
        <v>7</v>
      </c>
      <c r="D20" s="3" t="s">
        <v>74</v>
      </c>
      <c r="E20" s="3" t="s">
        <v>71</v>
      </c>
      <c r="F20" s="29">
        <v>69.3</v>
      </c>
      <c r="G20" s="29">
        <v>65.599999999999994</v>
      </c>
    </row>
    <row r="21" spans="1:7" ht="22.5" outlineLevel="5" x14ac:dyDescent="0.2">
      <c r="A21" s="1"/>
      <c r="B21" s="2" t="s">
        <v>75</v>
      </c>
      <c r="C21" s="3" t="s">
        <v>7</v>
      </c>
      <c r="D21" s="3" t="s">
        <v>76</v>
      </c>
      <c r="E21" s="3"/>
      <c r="F21" s="29">
        <f>F22+F23</f>
        <v>836.4</v>
      </c>
      <c r="G21" s="30">
        <f>G22+G23</f>
        <v>836.4</v>
      </c>
    </row>
    <row r="22" spans="1:7" outlineLevel="7" x14ac:dyDescent="0.2">
      <c r="A22" s="1"/>
      <c r="B22" s="2" t="s">
        <v>69</v>
      </c>
      <c r="C22" s="3" t="s">
        <v>7</v>
      </c>
      <c r="D22" s="3" t="s">
        <v>76</v>
      </c>
      <c r="E22" s="3" t="s">
        <v>11</v>
      </c>
      <c r="F22" s="29">
        <v>642.4</v>
      </c>
      <c r="G22" s="29">
        <v>642.4</v>
      </c>
    </row>
    <row r="23" spans="1:7" ht="33.75" outlineLevel="5" x14ac:dyDescent="0.2">
      <c r="A23" s="1"/>
      <c r="B23" s="2" t="s">
        <v>70</v>
      </c>
      <c r="C23" s="3" t="s">
        <v>7</v>
      </c>
      <c r="D23" s="3" t="s">
        <v>76</v>
      </c>
      <c r="E23" s="3" t="s">
        <v>71</v>
      </c>
      <c r="F23" s="29">
        <v>194</v>
      </c>
      <c r="G23" s="29">
        <v>194</v>
      </c>
    </row>
    <row r="24" spans="1:7" ht="45" outlineLevel="7" x14ac:dyDescent="0.2">
      <c r="A24" s="1"/>
      <c r="B24" s="2" t="s">
        <v>77</v>
      </c>
      <c r="C24" s="3" t="s">
        <v>7</v>
      </c>
      <c r="D24" s="3" t="s">
        <v>78</v>
      </c>
      <c r="E24" s="3"/>
      <c r="F24" s="29">
        <f>F25</f>
        <v>20.5</v>
      </c>
      <c r="G24" s="29">
        <f>G25</f>
        <v>20.5</v>
      </c>
    </row>
    <row r="25" spans="1:7" outlineLevel="5" x14ac:dyDescent="0.2">
      <c r="A25" s="1"/>
      <c r="B25" s="2" t="s">
        <v>14</v>
      </c>
      <c r="C25" s="3" t="s">
        <v>7</v>
      </c>
      <c r="D25" s="3" t="s">
        <v>78</v>
      </c>
      <c r="E25" s="3" t="s">
        <v>13</v>
      </c>
      <c r="F25" s="29">
        <v>20.5</v>
      </c>
      <c r="G25" s="29">
        <v>20.5</v>
      </c>
    </row>
    <row r="26" spans="1:7" ht="22.5" outlineLevel="7" x14ac:dyDescent="0.2">
      <c r="A26" s="1"/>
      <c r="B26" s="2" t="s">
        <v>79</v>
      </c>
      <c r="C26" s="3" t="s">
        <v>7</v>
      </c>
      <c r="D26" s="3" t="s">
        <v>80</v>
      </c>
      <c r="E26" s="3"/>
      <c r="F26" s="29">
        <f>F27</f>
        <v>3</v>
      </c>
      <c r="G26" s="29">
        <f>G27</f>
        <v>3</v>
      </c>
    </row>
    <row r="27" spans="1:7" outlineLevel="5" x14ac:dyDescent="0.2">
      <c r="A27" s="1"/>
      <c r="B27" s="2" t="s">
        <v>14</v>
      </c>
      <c r="C27" s="3" t="s">
        <v>7</v>
      </c>
      <c r="D27" s="3" t="s">
        <v>80</v>
      </c>
      <c r="E27" s="3" t="s">
        <v>13</v>
      </c>
      <c r="F27" s="29">
        <v>3</v>
      </c>
      <c r="G27" s="29">
        <v>3</v>
      </c>
    </row>
    <row r="28" spans="1:7" ht="31.5" outlineLevel="7" x14ac:dyDescent="0.2">
      <c r="A28" s="1"/>
      <c r="B28" s="17" t="s">
        <v>16</v>
      </c>
      <c r="C28" s="14" t="s">
        <v>15</v>
      </c>
      <c r="D28" s="14"/>
      <c r="E28" s="14"/>
      <c r="F28" s="18">
        <f>F29+F31+F33</f>
        <v>351</v>
      </c>
      <c r="G28" s="31">
        <f>G29+G31+G33</f>
        <v>351</v>
      </c>
    </row>
    <row r="29" spans="1:7" ht="22.5" outlineLevel="1" x14ac:dyDescent="0.2">
      <c r="A29" s="1"/>
      <c r="B29" s="2" t="s">
        <v>81</v>
      </c>
      <c r="C29" s="3" t="s">
        <v>15</v>
      </c>
      <c r="D29" s="3" t="s">
        <v>82</v>
      </c>
      <c r="E29" s="3"/>
      <c r="F29" s="29">
        <f>F30</f>
        <v>21.5</v>
      </c>
      <c r="G29" s="29">
        <f>G30</f>
        <v>21.5</v>
      </c>
    </row>
    <row r="30" spans="1:7" outlineLevel="3" x14ac:dyDescent="0.2">
      <c r="A30" s="1"/>
      <c r="B30" s="2" t="s">
        <v>14</v>
      </c>
      <c r="C30" s="3" t="s">
        <v>15</v>
      </c>
      <c r="D30" s="3" t="s">
        <v>82</v>
      </c>
      <c r="E30" s="3" t="s">
        <v>13</v>
      </c>
      <c r="F30" s="29">
        <v>21.5</v>
      </c>
      <c r="G30" s="29">
        <v>21.5</v>
      </c>
    </row>
    <row r="31" spans="1:7" ht="22.5" outlineLevel="4" x14ac:dyDescent="0.2">
      <c r="A31" s="1"/>
      <c r="B31" s="2" t="s">
        <v>83</v>
      </c>
      <c r="C31" s="3" t="s">
        <v>15</v>
      </c>
      <c r="D31" s="3" t="s">
        <v>84</v>
      </c>
      <c r="E31" s="3"/>
      <c r="F31" s="29">
        <f>F32</f>
        <v>294.5</v>
      </c>
      <c r="G31" s="29">
        <f>G32</f>
        <v>294.5</v>
      </c>
    </row>
    <row r="32" spans="1:7" outlineLevel="5" x14ac:dyDescent="0.2">
      <c r="A32" s="1"/>
      <c r="B32" s="2" t="s">
        <v>14</v>
      </c>
      <c r="C32" s="3" t="s">
        <v>15</v>
      </c>
      <c r="D32" s="3" t="s">
        <v>84</v>
      </c>
      <c r="E32" s="3" t="s">
        <v>13</v>
      </c>
      <c r="F32" s="29">
        <v>294.5</v>
      </c>
      <c r="G32" s="29">
        <v>294.5</v>
      </c>
    </row>
    <row r="33" spans="1:7" ht="22.5" outlineLevel="7" x14ac:dyDescent="0.2">
      <c r="A33" s="1"/>
      <c r="B33" s="2" t="s">
        <v>135</v>
      </c>
      <c r="C33" s="3" t="s">
        <v>15</v>
      </c>
      <c r="D33" s="3" t="s">
        <v>136</v>
      </c>
      <c r="E33" s="3"/>
      <c r="F33" s="29">
        <f>F34</f>
        <v>35</v>
      </c>
      <c r="G33" s="29">
        <f>G34</f>
        <v>35</v>
      </c>
    </row>
    <row r="34" spans="1:7" outlineLevel="5" x14ac:dyDescent="0.2">
      <c r="A34" s="1"/>
      <c r="B34" s="2" t="s">
        <v>14</v>
      </c>
      <c r="C34" s="3" t="s">
        <v>15</v>
      </c>
      <c r="D34" s="3" t="s">
        <v>136</v>
      </c>
      <c r="E34" s="3" t="s">
        <v>13</v>
      </c>
      <c r="F34" s="29">
        <v>35</v>
      </c>
      <c r="G34" s="29">
        <v>35</v>
      </c>
    </row>
    <row r="35" spans="1:7" outlineLevel="4" x14ac:dyDescent="0.2">
      <c r="A35" s="1"/>
      <c r="B35" s="17" t="s">
        <v>18</v>
      </c>
      <c r="C35" s="14" t="s">
        <v>17</v>
      </c>
      <c r="D35" s="14"/>
      <c r="E35" s="14"/>
      <c r="F35" s="18">
        <f>F36+F40+F44+F42</f>
        <v>1436.8</v>
      </c>
      <c r="G35" s="31">
        <f>G36+G40+G44+G42</f>
        <v>1436.8</v>
      </c>
    </row>
    <row r="36" spans="1:7" ht="22.5" outlineLevel="5" x14ac:dyDescent="0.2">
      <c r="A36" s="1"/>
      <c r="B36" s="2" t="s">
        <v>85</v>
      </c>
      <c r="C36" s="3" t="s">
        <v>17</v>
      </c>
      <c r="D36" s="3" t="s">
        <v>86</v>
      </c>
      <c r="E36" s="3"/>
      <c r="F36" s="29">
        <f>F37+F38+F39</f>
        <v>493.80000000000007</v>
      </c>
      <c r="G36" s="29">
        <f>G37+G38+G39</f>
        <v>493.80000000000007</v>
      </c>
    </row>
    <row r="37" spans="1:7" outlineLevel="7" x14ac:dyDescent="0.2">
      <c r="A37" s="1"/>
      <c r="B37" s="2" t="s">
        <v>69</v>
      </c>
      <c r="C37" s="3" t="s">
        <v>17</v>
      </c>
      <c r="D37" s="3" t="s">
        <v>86</v>
      </c>
      <c r="E37" s="3" t="s">
        <v>11</v>
      </c>
      <c r="F37" s="29">
        <v>357.6</v>
      </c>
      <c r="G37" s="29">
        <v>357.6</v>
      </c>
    </row>
    <row r="38" spans="1:7" ht="33.75" outlineLevel="1" x14ac:dyDescent="0.2">
      <c r="A38" s="1"/>
      <c r="B38" s="2" t="s">
        <v>70</v>
      </c>
      <c r="C38" s="3" t="s">
        <v>17</v>
      </c>
      <c r="D38" s="3" t="s">
        <v>86</v>
      </c>
      <c r="E38" s="3" t="s">
        <v>71</v>
      </c>
      <c r="F38" s="29">
        <v>108.1</v>
      </c>
      <c r="G38" s="29">
        <v>108.1</v>
      </c>
    </row>
    <row r="39" spans="1:7" ht="22.5" outlineLevel="3" collapsed="1" x14ac:dyDescent="0.2">
      <c r="A39" s="1"/>
      <c r="B39" s="2" t="s">
        <v>10</v>
      </c>
      <c r="C39" s="3" t="s">
        <v>17</v>
      </c>
      <c r="D39" s="3" t="s">
        <v>86</v>
      </c>
      <c r="E39" s="3" t="s">
        <v>9</v>
      </c>
      <c r="F39" s="29">
        <v>28.1</v>
      </c>
      <c r="G39" s="29">
        <v>28.1</v>
      </c>
    </row>
    <row r="40" spans="1:7" ht="22.5" hidden="1" outlineLevel="4" x14ac:dyDescent="0.2">
      <c r="A40" s="1"/>
      <c r="B40" s="2" t="s">
        <v>87</v>
      </c>
      <c r="C40" s="3" t="s">
        <v>17</v>
      </c>
      <c r="D40" s="3" t="s">
        <v>88</v>
      </c>
      <c r="E40" s="3"/>
      <c r="F40" s="29">
        <f>F41</f>
        <v>0</v>
      </c>
      <c r="G40" s="29">
        <f>G41</f>
        <v>0</v>
      </c>
    </row>
    <row r="41" spans="1:7" ht="22.5" hidden="1" outlineLevel="5" x14ac:dyDescent="0.2">
      <c r="A41" s="1"/>
      <c r="B41" s="2" t="s">
        <v>10</v>
      </c>
      <c r="C41" s="3" t="s">
        <v>17</v>
      </c>
      <c r="D41" s="3" t="s">
        <v>88</v>
      </c>
      <c r="E41" s="3" t="s">
        <v>9</v>
      </c>
      <c r="F41" s="29">
        <v>0</v>
      </c>
      <c r="G41" s="29">
        <v>0</v>
      </c>
    </row>
    <row r="42" spans="1:7" ht="22.5" outlineLevel="5" x14ac:dyDescent="0.2">
      <c r="A42" s="1"/>
      <c r="B42" s="2" t="s">
        <v>10</v>
      </c>
      <c r="C42" s="3" t="s">
        <v>17</v>
      </c>
      <c r="D42" s="3" t="s">
        <v>90</v>
      </c>
      <c r="E42" s="3"/>
      <c r="F42" s="29">
        <f>F43</f>
        <v>45.6</v>
      </c>
      <c r="G42" s="29">
        <f>G43</f>
        <v>45.6</v>
      </c>
    </row>
    <row r="43" spans="1:7" outlineLevel="5" x14ac:dyDescent="0.2">
      <c r="A43" s="1"/>
      <c r="B43" s="2" t="s">
        <v>169</v>
      </c>
      <c r="C43" s="3" t="s">
        <v>17</v>
      </c>
      <c r="D43" s="3" t="s">
        <v>90</v>
      </c>
      <c r="E43" s="3" t="s">
        <v>9</v>
      </c>
      <c r="F43" s="29">
        <v>45.6</v>
      </c>
      <c r="G43" s="29">
        <v>45.6</v>
      </c>
    </row>
    <row r="44" spans="1:7" outlineLevel="7" x14ac:dyDescent="0.2">
      <c r="A44" s="1"/>
      <c r="B44" s="2" t="s">
        <v>89</v>
      </c>
      <c r="C44" s="3" t="s">
        <v>17</v>
      </c>
      <c r="D44" s="3" t="s">
        <v>90</v>
      </c>
      <c r="E44" s="3"/>
      <c r="F44" s="29">
        <f>F45</f>
        <v>897.4</v>
      </c>
      <c r="G44" s="29">
        <f>G45</f>
        <v>897.4</v>
      </c>
    </row>
    <row r="45" spans="1:7" outlineLevel="7" x14ac:dyDescent="0.2">
      <c r="A45" s="1"/>
      <c r="B45" s="2" t="s">
        <v>36</v>
      </c>
      <c r="C45" s="3" t="s">
        <v>17</v>
      </c>
      <c r="D45" s="3" t="s">
        <v>90</v>
      </c>
      <c r="E45" s="3" t="s">
        <v>35</v>
      </c>
      <c r="F45" s="29">
        <v>897.4</v>
      </c>
      <c r="G45" s="29">
        <v>897.4</v>
      </c>
    </row>
    <row r="46" spans="1:7" s="20" customFormat="1" outlineLevel="4" x14ac:dyDescent="0.2">
      <c r="A46" s="19"/>
      <c r="B46" s="17" t="s">
        <v>20</v>
      </c>
      <c r="C46" s="14" t="s">
        <v>19</v>
      </c>
      <c r="D46" s="14"/>
      <c r="E46" s="14"/>
      <c r="F46" s="18">
        <f>F47</f>
        <v>137.1</v>
      </c>
      <c r="G46" s="31">
        <f>G47</f>
        <v>137.1</v>
      </c>
    </row>
    <row r="47" spans="1:7" outlineLevel="5" x14ac:dyDescent="0.2">
      <c r="A47" s="1"/>
      <c r="B47" s="17" t="s">
        <v>22</v>
      </c>
      <c r="C47" s="14" t="s">
        <v>21</v>
      </c>
      <c r="D47" s="14"/>
      <c r="E47" s="14"/>
      <c r="F47" s="18">
        <f>F48</f>
        <v>137.1</v>
      </c>
      <c r="G47" s="31">
        <f>G48</f>
        <v>137.1</v>
      </c>
    </row>
    <row r="48" spans="1:7" ht="22.5" outlineLevel="7" x14ac:dyDescent="0.2">
      <c r="A48" s="1"/>
      <c r="B48" s="2" t="s">
        <v>91</v>
      </c>
      <c r="C48" s="3" t="s">
        <v>21</v>
      </c>
      <c r="D48" s="3" t="s">
        <v>92</v>
      </c>
      <c r="E48" s="3"/>
      <c r="F48" s="29">
        <f>F49+F50+F51</f>
        <v>137.1</v>
      </c>
      <c r="G48" s="29">
        <f>G49+G50+G51</f>
        <v>137.1</v>
      </c>
    </row>
    <row r="49" spans="1:7" outlineLevel="5" x14ac:dyDescent="0.2">
      <c r="A49" s="1"/>
      <c r="B49" s="2" t="s">
        <v>69</v>
      </c>
      <c r="C49" s="3" t="s">
        <v>21</v>
      </c>
      <c r="D49" s="3" t="s">
        <v>92</v>
      </c>
      <c r="E49" s="3" t="s">
        <v>11</v>
      </c>
      <c r="F49" s="29">
        <v>101.5</v>
      </c>
      <c r="G49" s="29">
        <v>101.5</v>
      </c>
    </row>
    <row r="50" spans="1:7" ht="33.75" outlineLevel="7" x14ac:dyDescent="0.2">
      <c r="A50" s="1"/>
      <c r="B50" s="2" t="s">
        <v>70</v>
      </c>
      <c r="C50" s="3" t="s">
        <v>21</v>
      </c>
      <c r="D50" s="3" t="s">
        <v>92</v>
      </c>
      <c r="E50" s="3" t="s">
        <v>71</v>
      </c>
      <c r="F50" s="29">
        <v>30.6</v>
      </c>
      <c r="G50" s="29">
        <v>30.6</v>
      </c>
    </row>
    <row r="51" spans="1:7" s="20" customFormat="1" ht="22.5" outlineLevel="7" x14ac:dyDescent="0.2">
      <c r="A51" s="19"/>
      <c r="B51" s="2" t="s">
        <v>10</v>
      </c>
      <c r="C51" s="3" t="s">
        <v>21</v>
      </c>
      <c r="D51" s="3" t="s">
        <v>92</v>
      </c>
      <c r="E51" s="3" t="s">
        <v>9</v>
      </c>
      <c r="F51" s="29">
        <v>5</v>
      </c>
      <c r="G51" s="29">
        <v>5</v>
      </c>
    </row>
    <row r="52" spans="1:7" s="20" customFormat="1" x14ac:dyDescent="0.2">
      <c r="A52" s="19"/>
      <c r="B52" s="17" t="s">
        <v>24</v>
      </c>
      <c r="C52" s="14" t="s">
        <v>23</v>
      </c>
      <c r="D52" s="14"/>
      <c r="E52" s="14"/>
      <c r="F52" s="18">
        <f>F53+F62</f>
        <v>45366.400000000001</v>
      </c>
      <c r="G52" s="31">
        <f>G53+G62</f>
        <v>7624.5999999999995</v>
      </c>
    </row>
    <row r="53" spans="1:7" outlineLevel="1" x14ac:dyDescent="0.2">
      <c r="A53" s="1"/>
      <c r="B53" s="17" t="s">
        <v>26</v>
      </c>
      <c r="C53" s="14" t="s">
        <v>25</v>
      </c>
      <c r="D53" s="14"/>
      <c r="E53" s="14"/>
      <c r="F53" s="18">
        <f>F54+F56+F58+F60</f>
        <v>2886.5</v>
      </c>
      <c r="G53" s="31">
        <f>G54+G56+G58+G60</f>
        <v>2477.6999999999998</v>
      </c>
    </row>
    <row r="54" spans="1:7" outlineLevel="3" x14ac:dyDescent="0.2">
      <c r="A54" s="1"/>
      <c r="B54" s="2" t="s">
        <v>93</v>
      </c>
      <c r="C54" s="3" t="s">
        <v>25</v>
      </c>
      <c r="D54" s="3" t="s">
        <v>94</v>
      </c>
      <c r="E54" s="3"/>
      <c r="F54" s="29">
        <f>F55</f>
        <v>900</v>
      </c>
      <c r="G54" s="29">
        <f>G55</f>
        <v>900</v>
      </c>
    </row>
    <row r="55" spans="1:7" ht="22.5" outlineLevel="4" x14ac:dyDescent="0.2">
      <c r="A55" s="1"/>
      <c r="B55" s="2" t="s">
        <v>10</v>
      </c>
      <c r="C55" s="3" t="s">
        <v>25</v>
      </c>
      <c r="D55" s="3" t="s">
        <v>94</v>
      </c>
      <c r="E55" s="3" t="s">
        <v>9</v>
      </c>
      <c r="F55" s="29">
        <v>900</v>
      </c>
      <c r="G55" s="29">
        <v>900</v>
      </c>
    </row>
    <row r="56" spans="1:7" ht="22.5" outlineLevel="5" x14ac:dyDescent="0.2">
      <c r="A56" s="1"/>
      <c r="B56" s="2" t="s">
        <v>95</v>
      </c>
      <c r="C56" s="3" t="s">
        <v>25</v>
      </c>
      <c r="D56" s="3" t="s">
        <v>96</v>
      </c>
      <c r="E56" s="3"/>
      <c r="F56" s="29">
        <f>F57</f>
        <v>100</v>
      </c>
      <c r="G56" s="29">
        <f>G57</f>
        <v>100</v>
      </c>
    </row>
    <row r="57" spans="1:7" ht="22.5" outlineLevel="7" x14ac:dyDescent="0.2">
      <c r="A57" s="1"/>
      <c r="B57" s="2" t="s">
        <v>10</v>
      </c>
      <c r="C57" s="3" t="s">
        <v>25</v>
      </c>
      <c r="D57" s="3" t="s">
        <v>96</v>
      </c>
      <c r="E57" s="3" t="s">
        <v>9</v>
      </c>
      <c r="F57" s="29">
        <v>100</v>
      </c>
      <c r="G57" s="29">
        <v>100</v>
      </c>
    </row>
    <row r="58" spans="1:7" ht="22.5" outlineLevel="1" x14ac:dyDescent="0.2">
      <c r="A58" s="1"/>
      <c r="B58" s="2" t="s">
        <v>97</v>
      </c>
      <c r="C58" s="3" t="s">
        <v>25</v>
      </c>
      <c r="D58" s="3" t="s">
        <v>98</v>
      </c>
      <c r="E58" s="3"/>
      <c r="F58" s="29">
        <f>F59</f>
        <v>102.4</v>
      </c>
      <c r="G58" s="29">
        <f>G59</f>
        <v>0</v>
      </c>
    </row>
    <row r="59" spans="1:7" ht="22.5" outlineLevel="3" x14ac:dyDescent="0.2">
      <c r="A59" s="1"/>
      <c r="B59" s="2" t="s">
        <v>10</v>
      </c>
      <c r="C59" s="3" t="s">
        <v>25</v>
      </c>
      <c r="D59" s="3" t="s">
        <v>98</v>
      </c>
      <c r="E59" s="3" t="s">
        <v>9</v>
      </c>
      <c r="F59" s="29">
        <v>102.4</v>
      </c>
      <c r="G59" s="29">
        <v>0</v>
      </c>
    </row>
    <row r="60" spans="1:7" ht="22.5" outlineLevel="7" x14ac:dyDescent="0.2">
      <c r="A60" s="1"/>
      <c r="B60" s="2" t="s">
        <v>99</v>
      </c>
      <c r="C60" s="3" t="s">
        <v>25</v>
      </c>
      <c r="D60" s="3" t="s">
        <v>100</v>
      </c>
      <c r="E60" s="3"/>
      <c r="F60" s="29">
        <f>F61</f>
        <v>1784.1</v>
      </c>
      <c r="G60" s="29">
        <f>G61</f>
        <v>1477.7</v>
      </c>
    </row>
    <row r="61" spans="1:7" s="20" customFormat="1" ht="22.5" x14ac:dyDescent="0.2">
      <c r="A61" s="19"/>
      <c r="B61" s="2" t="s">
        <v>10</v>
      </c>
      <c r="C61" s="3" t="s">
        <v>25</v>
      </c>
      <c r="D61" s="3" t="s">
        <v>100</v>
      </c>
      <c r="E61" s="3" t="s">
        <v>9</v>
      </c>
      <c r="F61" s="29">
        <v>1784.1</v>
      </c>
      <c r="G61" s="29">
        <v>1477.7</v>
      </c>
    </row>
    <row r="62" spans="1:7" outlineLevel="1" collapsed="1" x14ac:dyDescent="0.2">
      <c r="A62" s="1"/>
      <c r="B62" s="17" t="s">
        <v>28</v>
      </c>
      <c r="C62" s="14" t="s">
        <v>27</v>
      </c>
      <c r="D62" s="14"/>
      <c r="E62" s="14"/>
      <c r="F62" s="31">
        <f>F63+F65+F67+F69+F71</f>
        <v>42479.9</v>
      </c>
      <c r="G62" s="31">
        <f>G63+G65+G67+G69+G71</f>
        <v>5146.8999999999996</v>
      </c>
    </row>
    <row r="63" spans="1:7" ht="45" hidden="1" outlineLevel="3" x14ac:dyDescent="0.2">
      <c r="A63" s="1"/>
      <c r="B63" s="2" t="s">
        <v>137</v>
      </c>
      <c r="C63" s="3" t="s">
        <v>27</v>
      </c>
      <c r="D63" s="3" t="s">
        <v>138</v>
      </c>
      <c r="E63" s="3"/>
      <c r="F63" s="4">
        <f>F64</f>
        <v>0</v>
      </c>
      <c r="G63" s="29">
        <f>G64</f>
        <v>0</v>
      </c>
    </row>
    <row r="64" spans="1:7" ht="22.5" hidden="1" outlineLevel="4" x14ac:dyDescent="0.2">
      <c r="A64" s="1"/>
      <c r="B64" s="2" t="s">
        <v>10</v>
      </c>
      <c r="C64" s="3" t="s">
        <v>27</v>
      </c>
      <c r="D64" s="3" t="s">
        <v>138</v>
      </c>
      <c r="E64" s="3" t="s">
        <v>9</v>
      </c>
      <c r="F64" s="4">
        <v>0</v>
      </c>
      <c r="G64" s="29">
        <v>0</v>
      </c>
    </row>
    <row r="65" spans="1:7" ht="33.75" outlineLevel="7" x14ac:dyDescent="0.2">
      <c r="A65" s="1"/>
      <c r="B65" s="2" t="s">
        <v>103</v>
      </c>
      <c r="C65" s="3" t="s">
        <v>27</v>
      </c>
      <c r="D65" s="3" t="s">
        <v>104</v>
      </c>
      <c r="E65" s="3"/>
      <c r="F65" s="29">
        <f>F66</f>
        <v>42379.9</v>
      </c>
      <c r="G65" s="29">
        <f>G66</f>
        <v>5046.8999999999996</v>
      </c>
    </row>
    <row r="66" spans="1:7" s="21" customFormat="1" ht="22.5" outlineLevel="4" collapsed="1" x14ac:dyDescent="0.2">
      <c r="A66" s="1"/>
      <c r="B66" s="2" t="s">
        <v>101</v>
      </c>
      <c r="C66" s="3" t="s">
        <v>27</v>
      </c>
      <c r="D66" s="3" t="s">
        <v>104</v>
      </c>
      <c r="E66" s="3" t="s">
        <v>102</v>
      </c>
      <c r="F66" s="29">
        <v>42379.9</v>
      </c>
      <c r="G66" s="29">
        <v>5046.8999999999996</v>
      </c>
    </row>
    <row r="67" spans="1:7" s="21" customFormat="1" ht="22.5" hidden="1" outlineLevel="7" x14ac:dyDescent="0.2">
      <c r="A67" s="1"/>
      <c r="B67" s="2" t="s">
        <v>105</v>
      </c>
      <c r="C67" s="3" t="s">
        <v>27</v>
      </c>
      <c r="D67" s="3" t="s">
        <v>106</v>
      </c>
      <c r="E67" s="3"/>
      <c r="F67" s="4">
        <f>F68</f>
        <v>0</v>
      </c>
      <c r="G67" s="29">
        <f>G68</f>
        <v>0</v>
      </c>
    </row>
    <row r="68" spans="1:7" ht="22.5" hidden="1" outlineLevel="1" x14ac:dyDescent="0.2">
      <c r="A68" s="1"/>
      <c r="B68" s="2" t="s">
        <v>10</v>
      </c>
      <c r="C68" s="3" t="s">
        <v>27</v>
      </c>
      <c r="D68" s="3" t="s">
        <v>106</v>
      </c>
      <c r="E68" s="3" t="s">
        <v>9</v>
      </c>
      <c r="F68" s="4">
        <v>0</v>
      </c>
      <c r="G68" s="29">
        <v>0</v>
      </c>
    </row>
    <row r="69" spans="1:7" hidden="1" outlineLevel="3" x14ac:dyDescent="0.2">
      <c r="A69" s="1"/>
      <c r="B69" s="2" t="s">
        <v>107</v>
      </c>
      <c r="C69" s="3" t="s">
        <v>27</v>
      </c>
      <c r="D69" s="3" t="s">
        <v>108</v>
      </c>
      <c r="E69" s="3"/>
      <c r="F69" s="4">
        <f>F70</f>
        <v>0</v>
      </c>
      <c r="G69" s="29">
        <f>G70</f>
        <v>0</v>
      </c>
    </row>
    <row r="70" spans="1:7" s="20" customFormat="1" ht="22.5" hidden="1" outlineLevel="4" x14ac:dyDescent="0.2">
      <c r="A70" s="19"/>
      <c r="B70" s="2" t="s">
        <v>10</v>
      </c>
      <c r="C70" s="3" t="s">
        <v>27</v>
      </c>
      <c r="D70" s="3" t="s">
        <v>108</v>
      </c>
      <c r="E70" s="3" t="s">
        <v>9</v>
      </c>
      <c r="F70" s="4">
        <v>0</v>
      </c>
      <c r="G70" s="29">
        <v>0</v>
      </c>
    </row>
    <row r="71" spans="1:7" s="20" customFormat="1" ht="18.75" customHeight="1" outlineLevel="5" x14ac:dyDescent="0.2">
      <c r="A71" s="19"/>
      <c r="B71" s="2" t="s">
        <v>175</v>
      </c>
      <c r="C71" s="3" t="s">
        <v>27</v>
      </c>
      <c r="D71" s="3" t="s">
        <v>173</v>
      </c>
      <c r="E71" s="3"/>
      <c r="F71" s="29">
        <f>F72</f>
        <v>100</v>
      </c>
      <c r="G71" s="29">
        <f>G72</f>
        <v>100</v>
      </c>
    </row>
    <row r="72" spans="1:7" s="20" customFormat="1" ht="27" customHeight="1" outlineLevel="5" x14ac:dyDescent="0.2">
      <c r="A72" s="19"/>
      <c r="B72" s="2" t="s">
        <v>174</v>
      </c>
      <c r="C72" s="3" t="s">
        <v>27</v>
      </c>
      <c r="D72" s="3" t="s">
        <v>173</v>
      </c>
      <c r="E72" s="3" t="s">
        <v>172</v>
      </c>
      <c r="F72" s="29">
        <v>100</v>
      </c>
      <c r="G72" s="29">
        <v>100</v>
      </c>
    </row>
    <row r="73" spans="1:7" s="20" customFormat="1" ht="27.75" customHeight="1" outlineLevel="5" x14ac:dyDescent="0.2">
      <c r="A73" s="19"/>
      <c r="B73" s="17" t="s">
        <v>30</v>
      </c>
      <c r="C73" s="14" t="s">
        <v>29</v>
      </c>
      <c r="D73" s="14"/>
      <c r="E73" s="14"/>
      <c r="F73" s="18">
        <f>F74+F83+F93</f>
        <v>18945.800000000003</v>
      </c>
      <c r="G73" s="31">
        <f>G74+G83+G93</f>
        <v>18767.900000000001</v>
      </c>
    </row>
    <row r="74" spans="1:7" outlineLevel="7" x14ac:dyDescent="0.2">
      <c r="A74" s="1"/>
      <c r="B74" s="17" t="s">
        <v>32</v>
      </c>
      <c r="C74" s="14" t="s">
        <v>31</v>
      </c>
      <c r="D74" s="14"/>
      <c r="E74" s="14"/>
      <c r="F74" s="31">
        <f>F75+F77+F81+F79</f>
        <v>36.299999999999997</v>
      </c>
      <c r="G74" s="31">
        <f>G75+G77+G81+G79</f>
        <v>36.299999999999997</v>
      </c>
    </row>
    <row r="75" spans="1:7" ht="22.5" hidden="1" outlineLevel="5" x14ac:dyDescent="0.2">
      <c r="A75" s="1"/>
      <c r="B75" s="2" t="s">
        <v>152</v>
      </c>
      <c r="C75" s="3" t="s">
        <v>31</v>
      </c>
      <c r="D75" s="3" t="s">
        <v>151</v>
      </c>
      <c r="E75" s="3"/>
      <c r="F75" s="29">
        <f>F76</f>
        <v>0</v>
      </c>
      <c r="G75" s="29">
        <f>G76</f>
        <v>0</v>
      </c>
    </row>
    <row r="76" spans="1:7" ht="22.5" hidden="1" outlineLevel="7" x14ac:dyDescent="0.2">
      <c r="A76" s="1"/>
      <c r="B76" s="2" t="s">
        <v>34</v>
      </c>
      <c r="C76" s="3" t="s">
        <v>31</v>
      </c>
      <c r="D76" s="3" t="s">
        <v>151</v>
      </c>
      <c r="E76" s="3" t="s">
        <v>33</v>
      </c>
      <c r="F76" s="29">
        <v>0</v>
      </c>
      <c r="G76" s="29">
        <v>0</v>
      </c>
    </row>
    <row r="77" spans="1:7" ht="22.5" hidden="1" x14ac:dyDescent="0.2">
      <c r="A77" s="1"/>
      <c r="B77" s="2" t="s">
        <v>139</v>
      </c>
      <c r="C77" s="3" t="s">
        <v>31</v>
      </c>
      <c r="D77" s="3" t="s">
        <v>140</v>
      </c>
      <c r="E77" s="3"/>
      <c r="F77" s="29">
        <f>F78</f>
        <v>0</v>
      </c>
      <c r="G77" s="29">
        <f>G78</f>
        <v>0</v>
      </c>
    </row>
    <row r="78" spans="1:7" ht="22.5" hidden="1" outlineLevel="1" x14ac:dyDescent="0.2">
      <c r="A78" s="1"/>
      <c r="B78" s="2" t="s">
        <v>34</v>
      </c>
      <c r="C78" s="3" t="s">
        <v>31</v>
      </c>
      <c r="D78" s="3" t="s">
        <v>140</v>
      </c>
      <c r="E78" s="3" t="s">
        <v>33</v>
      </c>
      <c r="F78" s="29">
        <v>0</v>
      </c>
      <c r="G78" s="29">
        <v>0</v>
      </c>
    </row>
    <row r="79" spans="1:7" ht="22.5" hidden="1" outlineLevel="3" x14ac:dyDescent="0.2">
      <c r="A79" s="1"/>
      <c r="B79" s="2" t="s">
        <v>154</v>
      </c>
      <c r="C79" s="3" t="s">
        <v>31</v>
      </c>
      <c r="D79" s="3" t="s">
        <v>153</v>
      </c>
      <c r="E79" s="3"/>
      <c r="F79" s="29">
        <f>F80</f>
        <v>0</v>
      </c>
      <c r="G79" s="29">
        <f>G80</f>
        <v>0</v>
      </c>
    </row>
    <row r="80" spans="1:7" ht="22.5" hidden="1" outlineLevel="4" x14ac:dyDescent="0.2">
      <c r="A80" s="1"/>
      <c r="B80" s="2" t="s">
        <v>133</v>
      </c>
      <c r="C80" s="3" t="s">
        <v>31</v>
      </c>
      <c r="D80" s="3" t="s">
        <v>153</v>
      </c>
      <c r="E80" s="3" t="s">
        <v>134</v>
      </c>
      <c r="F80" s="29">
        <v>0</v>
      </c>
      <c r="G80" s="29">
        <v>0</v>
      </c>
    </row>
    <row r="81" spans="1:7" ht="22.5" outlineLevel="5" x14ac:dyDescent="0.2">
      <c r="A81" s="1"/>
      <c r="B81" s="2" t="s">
        <v>109</v>
      </c>
      <c r="C81" s="3" t="s">
        <v>31</v>
      </c>
      <c r="D81" s="3" t="s">
        <v>110</v>
      </c>
      <c r="E81" s="3"/>
      <c r="F81" s="29">
        <f>F82</f>
        <v>36.299999999999997</v>
      </c>
      <c r="G81" s="29">
        <f>G82</f>
        <v>36.299999999999997</v>
      </c>
    </row>
    <row r="82" spans="1:7" outlineLevel="7" x14ac:dyDescent="0.2">
      <c r="A82" s="1"/>
      <c r="B82" s="2" t="s">
        <v>36</v>
      </c>
      <c r="C82" s="3" t="s">
        <v>31</v>
      </c>
      <c r="D82" s="3" t="s">
        <v>110</v>
      </c>
      <c r="E82" s="3" t="s">
        <v>35</v>
      </c>
      <c r="F82" s="29">
        <v>36.299999999999997</v>
      </c>
      <c r="G82" s="29">
        <v>36.299999999999997</v>
      </c>
    </row>
    <row r="83" spans="1:7" ht="21" customHeight="1" outlineLevel="7" x14ac:dyDescent="0.2">
      <c r="A83" s="1"/>
      <c r="B83" s="17" t="s">
        <v>38</v>
      </c>
      <c r="C83" s="14" t="s">
        <v>37</v>
      </c>
      <c r="D83" s="14"/>
      <c r="E83" s="14"/>
      <c r="F83" s="18">
        <f>F84+F86+F91+F89+F87</f>
        <v>14468.900000000001</v>
      </c>
      <c r="G83" s="31">
        <f>G84+G86+G91+G89+G87</f>
        <v>14468.900000000001</v>
      </c>
    </row>
    <row r="84" spans="1:7" hidden="1" outlineLevel="7" x14ac:dyDescent="0.2">
      <c r="A84" s="1"/>
      <c r="B84" s="2" t="s">
        <v>111</v>
      </c>
      <c r="C84" s="3" t="s">
        <v>37</v>
      </c>
      <c r="D84" s="3" t="s">
        <v>112</v>
      </c>
      <c r="E84" s="3"/>
      <c r="F84" s="4">
        <f>F85</f>
        <v>0</v>
      </c>
      <c r="G84" s="29">
        <f>G85</f>
        <v>0</v>
      </c>
    </row>
    <row r="85" spans="1:7" s="21" customFormat="1" ht="22.5" hidden="1" outlineLevel="5" x14ac:dyDescent="0.2">
      <c r="A85" s="1"/>
      <c r="B85" s="2" t="s">
        <v>10</v>
      </c>
      <c r="C85" s="3" t="s">
        <v>37</v>
      </c>
      <c r="D85" s="3" t="s">
        <v>112</v>
      </c>
      <c r="E85" s="3" t="s">
        <v>9</v>
      </c>
      <c r="F85" s="4">
        <v>0</v>
      </c>
      <c r="G85" s="29">
        <v>0</v>
      </c>
    </row>
    <row r="86" spans="1:7" ht="22.5" outlineLevel="7" x14ac:dyDescent="0.2">
      <c r="A86" s="1"/>
      <c r="B86" s="2" t="s">
        <v>160</v>
      </c>
      <c r="C86" s="3" t="s">
        <v>37</v>
      </c>
      <c r="D86" s="3" t="s">
        <v>159</v>
      </c>
      <c r="E86" s="3"/>
      <c r="F86" s="29">
        <f>F88</f>
        <v>2901.2</v>
      </c>
      <c r="G86" s="29">
        <f>G88</f>
        <v>2901.2</v>
      </c>
    </row>
    <row r="87" spans="1:7" ht="33.75" outlineLevel="7" x14ac:dyDescent="0.2">
      <c r="A87" s="1"/>
      <c r="B87" s="2" t="s">
        <v>181</v>
      </c>
      <c r="C87" s="3" t="s">
        <v>37</v>
      </c>
      <c r="D87" s="3" t="s">
        <v>112</v>
      </c>
      <c r="E87" s="3" t="s">
        <v>9</v>
      </c>
      <c r="F87" s="29">
        <v>1272.0999999999999</v>
      </c>
      <c r="G87" s="29">
        <v>1272.0999999999999</v>
      </c>
    </row>
    <row r="88" spans="1:7" s="20" customFormat="1" ht="22.5" outlineLevel="3" x14ac:dyDescent="0.2">
      <c r="A88" s="19"/>
      <c r="B88" s="2" t="s">
        <v>101</v>
      </c>
      <c r="C88" s="3" t="s">
        <v>37</v>
      </c>
      <c r="D88" s="3" t="s">
        <v>159</v>
      </c>
      <c r="E88" s="3" t="s">
        <v>102</v>
      </c>
      <c r="F88" s="29">
        <v>2901.2</v>
      </c>
      <c r="G88" s="29">
        <v>2901.2</v>
      </c>
    </row>
    <row r="89" spans="1:7" ht="22.5" outlineLevel="4" x14ac:dyDescent="0.2">
      <c r="A89" s="1"/>
      <c r="B89" s="2" t="s">
        <v>156</v>
      </c>
      <c r="C89" s="3" t="s">
        <v>37</v>
      </c>
      <c r="D89" s="3" t="s">
        <v>155</v>
      </c>
      <c r="E89" s="3"/>
      <c r="F89" s="29">
        <f>F90</f>
        <v>55.1</v>
      </c>
      <c r="G89" s="29">
        <f>G90</f>
        <v>55.1</v>
      </c>
    </row>
    <row r="90" spans="1:7" ht="22.5" outlineLevel="5" x14ac:dyDescent="0.2">
      <c r="A90" s="1"/>
      <c r="B90" s="2" t="s">
        <v>10</v>
      </c>
      <c r="C90" s="3" t="s">
        <v>37</v>
      </c>
      <c r="D90" s="3" t="s">
        <v>155</v>
      </c>
      <c r="E90" s="3" t="s">
        <v>9</v>
      </c>
      <c r="F90" s="29">
        <v>55.1</v>
      </c>
      <c r="G90" s="29">
        <v>55.1</v>
      </c>
    </row>
    <row r="91" spans="1:7" ht="22.5" outlineLevel="3" x14ac:dyDescent="0.2">
      <c r="A91" s="1"/>
      <c r="B91" s="2" t="s">
        <v>141</v>
      </c>
      <c r="C91" s="3" t="s">
        <v>37</v>
      </c>
      <c r="D91" s="3" t="s">
        <v>142</v>
      </c>
      <c r="E91" s="3"/>
      <c r="F91" s="29">
        <f>F92</f>
        <v>10240.5</v>
      </c>
      <c r="G91" s="29">
        <f>G92</f>
        <v>10240.5</v>
      </c>
    </row>
    <row r="92" spans="1:7" ht="22.5" outlineLevel="4" x14ac:dyDescent="0.2">
      <c r="A92" s="1"/>
      <c r="B92" s="2" t="s">
        <v>133</v>
      </c>
      <c r="C92" s="3" t="s">
        <v>37</v>
      </c>
      <c r="D92" s="3" t="s">
        <v>142</v>
      </c>
      <c r="E92" s="3" t="s">
        <v>134</v>
      </c>
      <c r="F92" s="29">
        <v>10240.5</v>
      </c>
      <c r="G92" s="29">
        <v>10240.5</v>
      </c>
    </row>
    <row r="93" spans="1:7" outlineLevel="5" x14ac:dyDescent="0.2">
      <c r="A93" s="1"/>
      <c r="B93" s="17" t="s">
        <v>40</v>
      </c>
      <c r="C93" s="14" t="s">
        <v>39</v>
      </c>
      <c r="D93" s="14"/>
      <c r="E93" s="14"/>
      <c r="F93" s="18">
        <f>F98+F100+F102+F106+F108+F94+F96+F104</f>
        <v>4440.6000000000004</v>
      </c>
      <c r="G93" s="31">
        <f>G98+G100+G102+G106+G108+G94+G96+G104</f>
        <v>4262.7</v>
      </c>
    </row>
    <row r="94" spans="1:7" ht="22.5" hidden="1" customHeight="1" outlineLevel="5" x14ac:dyDescent="0.2">
      <c r="A94" s="1"/>
      <c r="B94" s="2" t="s">
        <v>164</v>
      </c>
      <c r="C94" s="3" t="s">
        <v>39</v>
      </c>
      <c r="D94" s="3" t="s">
        <v>163</v>
      </c>
      <c r="E94" s="3"/>
      <c r="F94" s="4">
        <f>F95</f>
        <v>0</v>
      </c>
      <c r="G94" s="29">
        <f>G95</f>
        <v>0</v>
      </c>
    </row>
    <row r="95" spans="1:7" ht="29.25" hidden="1" customHeight="1" outlineLevel="5" x14ac:dyDescent="0.2">
      <c r="A95" s="1"/>
      <c r="B95" s="2" t="s">
        <v>10</v>
      </c>
      <c r="C95" s="3" t="s">
        <v>39</v>
      </c>
      <c r="D95" s="3" t="s">
        <v>163</v>
      </c>
      <c r="E95" s="3" t="s">
        <v>9</v>
      </c>
      <c r="F95" s="4">
        <v>0</v>
      </c>
      <c r="G95" s="29">
        <v>0</v>
      </c>
    </row>
    <row r="96" spans="1:7" ht="36.75" hidden="1" customHeight="1" outlineLevel="5" x14ac:dyDescent="0.2">
      <c r="A96" s="1"/>
      <c r="B96" s="2" t="s">
        <v>165</v>
      </c>
      <c r="C96" s="3" t="s">
        <v>39</v>
      </c>
      <c r="D96" s="3" t="s">
        <v>162</v>
      </c>
      <c r="E96" s="3"/>
      <c r="F96" s="4">
        <f>F97</f>
        <v>0</v>
      </c>
      <c r="G96" s="29">
        <f>G97</f>
        <v>0</v>
      </c>
    </row>
    <row r="97" spans="1:7" ht="22.5" hidden="1" outlineLevel="5" x14ac:dyDescent="0.2">
      <c r="A97" s="1"/>
      <c r="B97" s="2" t="s">
        <v>10</v>
      </c>
      <c r="C97" s="3" t="s">
        <v>39</v>
      </c>
      <c r="D97" s="3" t="s">
        <v>162</v>
      </c>
      <c r="E97" s="3" t="s">
        <v>9</v>
      </c>
      <c r="F97" s="4">
        <v>0</v>
      </c>
      <c r="G97" s="29">
        <v>0</v>
      </c>
    </row>
    <row r="98" spans="1:7" outlineLevel="7" x14ac:dyDescent="0.2">
      <c r="A98" s="1"/>
      <c r="B98" s="2" t="s">
        <v>113</v>
      </c>
      <c r="C98" s="3" t="s">
        <v>39</v>
      </c>
      <c r="D98" s="3" t="s">
        <v>114</v>
      </c>
      <c r="E98" s="3"/>
      <c r="F98" s="29">
        <f>F99</f>
        <v>700</v>
      </c>
      <c r="G98" s="29">
        <f>G99</f>
        <v>599.9</v>
      </c>
    </row>
    <row r="99" spans="1:7" ht="22.5" outlineLevel="3" x14ac:dyDescent="0.2">
      <c r="A99" s="1"/>
      <c r="B99" s="2" t="s">
        <v>10</v>
      </c>
      <c r="C99" s="3" t="s">
        <v>39</v>
      </c>
      <c r="D99" s="3" t="s">
        <v>114</v>
      </c>
      <c r="E99" s="3" t="s">
        <v>9</v>
      </c>
      <c r="F99" s="29">
        <v>700</v>
      </c>
      <c r="G99" s="29">
        <v>599.9</v>
      </c>
    </row>
    <row r="100" spans="1:7" outlineLevel="4" x14ac:dyDescent="0.2">
      <c r="A100" s="1"/>
      <c r="B100" s="2" t="s">
        <v>115</v>
      </c>
      <c r="C100" s="3" t="s">
        <v>39</v>
      </c>
      <c r="D100" s="3" t="s">
        <v>170</v>
      </c>
      <c r="E100" s="3"/>
      <c r="F100" s="29">
        <f>F101</f>
        <v>2301.6</v>
      </c>
      <c r="G100" s="29">
        <f>G101</f>
        <v>2268.8000000000002</v>
      </c>
    </row>
    <row r="101" spans="1:7" ht="22.5" outlineLevel="5" x14ac:dyDescent="0.2">
      <c r="A101" s="1"/>
      <c r="B101" s="2" t="s">
        <v>10</v>
      </c>
      <c r="C101" s="3" t="s">
        <v>39</v>
      </c>
      <c r="D101" s="3" t="s">
        <v>170</v>
      </c>
      <c r="E101" s="3" t="s">
        <v>9</v>
      </c>
      <c r="F101" s="29">
        <v>2301.6</v>
      </c>
      <c r="G101" s="29">
        <v>2268.8000000000002</v>
      </c>
    </row>
    <row r="102" spans="1:7" outlineLevel="7" x14ac:dyDescent="0.2">
      <c r="A102" s="1"/>
      <c r="B102" s="2" t="s">
        <v>116</v>
      </c>
      <c r="C102" s="3" t="s">
        <v>39</v>
      </c>
      <c r="D102" s="3" t="s">
        <v>117</v>
      </c>
      <c r="E102" s="3"/>
      <c r="F102" s="29">
        <f>F103</f>
        <v>60</v>
      </c>
      <c r="G102" s="29">
        <f>G103</f>
        <v>19.2</v>
      </c>
    </row>
    <row r="103" spans="1:7" s="21" customFormat="1" ht="22.5" outlineLevel="4" x14ac:dyDescent="0.2">
      <c r="A103" s="1"/>
      <c r="B103" s="2" t="s">
        <v>10</v>
      </c>
      <c r="C103" s="3" t="s">
        <v>39</v>
      </c>
      <c r="D103" s="3" t="s">
        <v>117</v>
      </c>
      <c r="E103" s="3" t="s">
        <v>9</v>
      </c>
      <c r="F103" s="29">
        <v>60</v>
      </c>
      <c r="G103" s="29">
        <v>19.2</v>
      </c>
    </row>
    <row r="104" spans="1:7" s="21" customFormat="1" ht="33.75" outlineLevel="4" x14ac:dyDescent="0.2">
      <c r="A104" s="1"/>
      <c r="B104" s="22" t="s">
        <v>177</v>
      </c>
      <c r="C104" s="3" t="s">
        <v>39</v>
      </c>
      <c r="D104" s="3" t="s">
        <v>166</v>
      </c>
      <c r="E104" s="3"/>
      <c r="F104" s="29">
        <f>F105</f>
        <v>250</v>
      </c>
      <c r="G104" s="29">
        <f>G105</f>
        <v>250</v>
      </c>
    </row>
    <row r="105" spans="1:7" s="21" customFormat="1" ht="22.5" outlineLevel="4" x14ac:dyDescent="0.2">
      <c r="A105" s="1"/>
      <c r="B105" s="22" t="s">
        <v>10</v>
      </c>
      <c r="C105" s="3" t="s">
        <v>39</v>
      </c>
      <c r="D105" s="3" t="s">
        <v>166</v>
      </c>
      <c r="E105" s="3" t="s">
        <v>9</v>
      </c>
      <c r="F105" s="29">
        <v>250</v>
      </c>
      <c r="G105" s="29">
        <v>250</v>
      </c>
    </row>
    <row r="106" spans="1:7" s="21" customFormat="1" ht="45" outlineLevel="5" x14ac:dyDescent="0.2">
      <c r="A106" s="1"/>
      <c r="B106" s="22" t="s">
        <v>176</v>
      </c>
      <c r="C106" s="3" t="s">
        <v>39</v>
      </c>
      <c r="D106" s="3" t="s">
        <v>171</v>
      </c>
      <c r="E106" s="3"/>
      <c r="F106" s="29">
        <f>F107</f>
        <v>1129</v>
      </c>
      <c r="G106" s="29">
        <f>G107</f>
        <v>1124.8</v>
      </c>
    </row>
    <row r="107" spans="1:7" s="20" customFormat="1" ht="22.5" outlineLevel="7" x14ac:dyDescent="0.2">
      <c r="A107" s="19"/>
      <c r="B107" s="2" t="s">
        <v>10</v>
      </c>
      <c r="C107" s="3" t="s">
        <v>39</v>
      </c>
      <c r="D107" s="3" t="s">
        <v>171</v>
      </c>
      <c r="E107" s="3" t="s">
        <v>9</v>
      </c>
      <c r="F107" s="29">
        <v>1129</v>
      </c>
      <c r="G107" s="29">
        <v>1124.8</v>
      </c>
    </row>
    <row r="108" spans="1:7" s="21" customFormat="1" hidden="1" outlineLevel="3" x14ac:dyDescent="0.2">
      <c r="A108" s="1"/>
      <c r="B108" s="2" t="s">
        <v>143</v>
      </c>
      <c r="C108" s="3" t="s">
        <v>39</v>
      </c>
      <c r="D108" s="3" t="s">
        <v>144</v>
      </c>
      <c r="E108" s="3"/>
      <c r="F108" s="4">
        <f>F109</f>
        <v>0</v>
      </c>
      <c r="G108" s="29">
        <f>G109</f>
        <v>0</v>
      </c>
    </row>
    <row r="109" spans="1:7" s="20" customFormat="1" ht="22.5" hidden="1" outlineLevel="4" x14ac:dyDescent="0.2">
      <c r="A109" s="19"/>
      <c r="B109" s="2" t="s">
        <v>10</v>
      </c>
      <c r="C109" s="3" t="s">
        <v>39</v>
      </c>
      <c r="D109" s="3" t="s">
        <v>144</v>
      </c>
      <c r="E109" s="3" t="s">
        <v>9</v>
      </c>
      <c r="F109" s="4">
        <v>0</v>
      </c>
      <c r="G109" s="29">
        <v>0</v>
      </c>
    </row>
    <row r="110" spans="1:7" hidden="1" outlineLevel="7" x14ac:dyDescent="0.2">
      <c r="A110" s="1"/>
      <c r="B110" s="17" t="s">
        <v>42</v>
      </c>
      <c r="C110" s="14" t="s">
        <v>41</v>
      </c>
      <c r="D110" s="14"/>
      <c r="E110" s="14"/>
      <c r="F110" s="18">
        <f t="shared" ref="F110:G112" si="0">F111</f>
        <v>0</v>
      </c>
      <c r="G110" s="31">
        <f t="shared" si="0"/>
        <v>0</v>
      </c>
    </row>
    <row r="111" spans="1:7" hidden="1" outlineLevel="4" x14ac:dyDescent="0.2">
      <c r="A111" s="1"/>
      <c r="B111" s="17" t="s">
        <v>145</v>
      </c>
      <c r="C111" s="14" t="s">
        <v>43</v>
      </c>
      <c r="D111" s="14"/>
      <c r="E111" s="14"/>
      <c r="F111" s="18">
        <f t="shared" si="0"/>
        <v>0</v>
      </c>
      <c r="G111" s="31">
        <f t="shared" si="0"/>
        <v>0</v>
      </c>
    </row>
    <row r="112" spans="1:7" hidden="1" outlineLevel="7" x14ac:dyDescent="0.2">
      <c r="A112" s="1"/>
      <c r="B112" s="2" t="s">
        <v>118</v>
      </c>
      <c r="C112" s="3" t="s">
        <v>43</v>
      </c>
      <c r="D112" s="3" t="s">
        <v>119</v>
      </c>
      <c r="E112" s="3"/>
      <c r="F112" s="4">
        <f t="shared" si="0"/>
        <v>0</v>
      </c>
      <c r="G112" s="29">
        <f t="shared" si="0"/>
        <v>0</v>
      </c>
    </row>
    <row r="113" spans="1:7" ht="22.5" hidden="1" outlineLevel="4" x14ac:dyDescent="0.2">
      <c r="A113" s="1"/>
      <c r="B113" s="2" t="s">
        <v>10</v>
      </c>
      <c r="C113" s="3" t="s">
        <v>43</v>
      </c>
      <c r="D113" s="3" t="s">
        <v>119</v>
      </c>
      <c r="E113" s="3" t="s">
        <v>161</v>
      </c>
      <c r="F113" s="4">
        <v>0</v>
      </c>
      <c r="G113" s="29">
        <v>0</v>
      </c>
    </row>
    <row r="114" spans="1:7" outlineLevel="7" x14ac:dyDescent="0.2">
      <c r="A114" s="1"/>
      <c r="B114" s="17" t="s">
        <v>45</v>
      </c>
      <c r="C114" s="14" t="s">
        <v>44</v>
      </c>
      <c r="D114" s="14"/>
      <c r="E114" s="14"/>
      <c r="F114" s="18">
        <f>F115+F142</f>
        <v>2658.4000000000005</v>
      </c>
      <c r="G114" s="31">
        <f>G115+G142</f>
        <v>2546</v>
      </c>
    </row>
    <row r="115" spans="1:7" outlineLevel="4" x14ac:dyDescent="0.2">
      <c r="A115" s="1"/>
      <c r="B115" s="17" t="s">
        <v>47</v>
      </c>
      <c r="C115" s="14" t="s">
        <v>46</v>
      </c>
      <c r="D115" s="14"/>
      <c r="E115" s="14"/>
      <c r="F115" s="18">
        <f>F116+F123+F126+F129+F132+F121+F122+F140+F137</f>
        <v>2548.4000000000005</v>
      </c>
      <c r="G115" s="31">
        <f>G116+G123+G126+G129+G132+G121+G122+G140+G137</f>
        <v>2504.3000000000002</v>
      </c>
    </row>
    <row r="116" spans="1:7" outlineLevel="7" x14ac:dyDescent="0.2">
      <c r="A116" s="1"/>
      <c r="B116" s="2" t="s">
        <v>120</v>
      </c>
      <c r="C116" s="3" t="s">
        <v>46</v>
      </c>
      <c r="D116" s="3" t="s">
        <v>121</v>
      </c>
      <c r="E116" s="3"/>
      <c r="F116" s="29">
        <f>F117+F118+F119+F120</f>
        <v>651.6</v>
      </c>
      <c r="G116" s="29">
        <f>G117+G118+G119+G120</f>
        <v>643.4</v>
      </c>
    </row>
    <row r="117" spans="1:7" x14ac:dyDescent="0.2">
      <c r="A117" s="1"/>
      <c r="B117" s="2" t="s">
        <v>146</v>
      </c>
      <c r="C117" s="3" t="s">
        <v>46</v>
      </c>
      <c r="D117" s="3" t="s">
        <v>121</v>
      </c>
      <c r="E117" s="3" t="s">
        <v>48</v>
      </c>
      <c r="F117" s="29">
        <v>438.1</v>
      </c>
      <c r="G117" s="29">
        <v>438.1</v>
      </c>
    </row>
    <row r="118" spans="1:7" ht="22.5" outlineLevel="1" x14ac:dyDescent="0.2">
      <c r="A118" s="1"/>
      <c r="B118" s="2" t="s">
        <v>147</v>
      </c>
      <c r="C118" s="3" t="s">
        <v>46</v>
      </c>
      <c r="D118" s="3" t="s">
        <v>121</v>
      </c>
      <c r="E118" s="3" t="s">
        <v>122</v>
      </c>
      <c r="F118" s="29">
        <v>160.5</v>
      </c>
      <c r="G118" s="29">
        <v>159.5</v>
      </c>
    </row>
    <row r="119" spans="1:7" ht="22.5" outlineLevel="3" x14ac:dyDescent="0.2">
      <c r="A119" s="1"/>
      <c r="B119" s="2" t="s">
        <v>10</v>
      </c>
      <c r="C119" s="3" t="s">
        <v>46</v>
      </c>
      <c r="D119" s="3" t="s">
        <v>121</v>
      </c>
      <c r="E119" s="3" t="s">
        <v>9</v>
      </c>
      <c r="F119" s="29">
        <v>52</v>
      </c>
      <c r="G119" s="29">
        <v>45.8</v>
      </c>
    </row>
    <row r="120" spans="1:7" outlineLevel="4" collapsed="1" x14ac:dyDescent="0.2">
      <c r="A120" s="1"/>
      <c r="B120" s="2" t="s">
        <v>36</v>
      </c>
      <c r="C120" s="3" t="s">
        <v>46</v>
      </c>
      <c r="D120" s="3" t="s">
        <v>121</v>
      </c>
      <c r="E120" s="3" t="s">
        <v>35</v>
      </c>
      <c r="F120" s="29">
        <v>1</v>
      </c>
      <c r="G120" s="29">
        <v>0</v>
      </c>
    </row>
    <row r="121" spans="1:7" ht="22.5" hidden="1" outlineLevel="5" x14ac:dyDescent="0.2">
      <c r="A121" s="1"/>
      <c r="B121" s="2" t="s">
        <v>10</v>
      </c>
      <c r="C121" s="3" t="s">
        <v>46</v>
      </c>
      <c r="D121" s="3" t="s">
        <v>157</v>
      </c>
      <c r="E121" s="3" t="s">
        <v>9</v>
      </c>
      <c r="F121" s="4">
        <v>0</v>
      </c>
      <c r="G121" s="29">
        <v>0</v>
      </c>
    </row>
    <row r="122" spans="1:7" ht="24.75" hidden="1" customHeight="1" outlineLevel="7" x14ac:dyDescent="0.2">
      <c r="A122" s="1"/>
      <c r="B122" s="2" t="s">
        <v>10</v>
      </c>
      <c r="C122" s="3" t="s">
        <v>46</v>
      </c>
      <c r="D122" s="3" t="s">
        <v>158</v>
      </c>
      <c r="E122" s="3" t="s">
        <v>9</v>
      </c>
      <c r="F122" s="4">
        <v>0</v>
      </c>
      <c r="G122" s="29">
        <v>0</v>
      </c>
    </row>
    <row r="123" spans="1:7" ht="22.5" x14ac:dyDescent="0.2">
      <c r="A123" s="1"/>
      <c r="B123" s="2" t="s">
        <v>123</v>
      </c>
      <c r="C123" s="3" t="s">
        <v>46</v>
      </c>
      <c r="D123" s="3" t="s">
        <v>178</v>
      </c>
      <c r="E123" s="3"/>
      <c r="F123" s="29">
        <f>F124+F125</f>
        <v>637.20000000000005</v>
      </c>
      <c r="G123" s="29">
        <f>G124+G125</f>
        <v>637.20000000000005</v>
      </c>
    </row>
    <row r="124" spans="1:7" outlineLevel="1" x14ac:dyDescent="0.2">
      <c r="A124" s="1"/>
      <c r="B124" s="2" t="s">
        <v>146</v>
      </c>
      <c r="C124" s="3" t="s">
        <v>46</v>
      </c>
      <c r="D124" s="3" t="s">
        <v>178</v>
      </c>
      <c r="E124" s="3" t="s">
        <v>48</v>
      </c>
      <c r="F124" s="29">
        <v>494.4</v>
      </c>
      <c r="G124" s="29">
        <v>494.4</v>
      </c>
    </row>
    <row r="125" spans="1:7" ht="22.5" outlineLevel="3" x14ac:dyDescent="0.2">
      <c r="A125" s="1"/>
      <c r="B125" s="2" t="s">
        <v>147</v>
      </c>
      <c r="C125" s="3" t="s">
        <v>46</v>
      </c>
      <c r="D125" s="3" t="s">
        <v>178</v>
      </c>
      <c r="E125" s="3" t="s">
        <v>122</v>
      </c>
      <c r="F125" s="29">
        <v>142.80000000000001</v>
      </c>
      <c r="G125" s="29">
        <v>142.80000000000001</v>
      </c>
    </row>
    <row r="126" spans="1:7" ht="22.5" outlineLevel="4" x14ac:dyDescent="0.2">
      <c r="A126" s="1"/>
      <c r="B126" s="2" t="s">
        <v>124</v>
      </c>
      <c r="C126" s="3" t="s">
        <v>46</v>
      </c>
      <c r="D126" s="3" t="s">
        <v>125</v>
      </c>
      <c r="E126" s="3"/>
      <c r="F126" s="29">
        <f>F127+F128</f>
        <v>254.89999999999998</v>
      </c>
      <c r="G126" s="29">
        <f>G127+G128</f>
        <v>254.6</v>
      </c>
    </row>
    <row r="127" spans="1:7" outlineLevel="5" x14ac:dyDescent="0.2">
      <c r="A127" s="1"/>
      <c r="B127" s="2" t="s">
        <v>146</v>
      </c>
      <c r="C127" s="3" t="s">
        <v>46</v>
      </c>
      <c r="D127" s="3" t="s">
        <v>125</v>
      </c>
      <c r="E127" s="3" t="s">
        <v>48</v>
      </c>
      <c r="F127" s="37">
        <v>189.2</v>
      </c>
      <c r="G127" s="29">
        <v>189.2</v>
      </c>
    </row>
    <row r="128" spans="1:7" s="21" customFormat="1" ht="22.5" outlineLevel="7" x14ac:dyDescent="0.2">
      <c r="A128" s="1"/>
      <c r="B128" s="2" t="s">
        <v>147</v>
      </c>
      <c r="C128" s="3" t="s">
        <v>46</v>
      </c>
      <c r="D128" s="3" t="s">
        <v>125</v>
      </c>
      <c r="E128" s="3" t="s">
        <v>122</v>
      </c>
      <c r="F128" s="37">
        <v>65.7</v>
      </c>
      <c r="G128" s="29">
        <v>65.400000000000006</v>
      </c>
    </row>
    <row r="129" spans="1:7" ht="22.5" outlineLevel="7" x14ac:dyDescent="0.2">
      <c r="A129" s="1"/>
      <c r="B129" s="2" t="s">
        <v>123</v>
      </c>
      <c r="C129" s="3" t="s">
        <v>46</v>
      </c>
      <c r="D129" s="3" t="s">
        <v>179</v>
      </c>
      <c r="E129" s="3"/>
      <c r="F129" s="37">
        <f>F130+F131</f>
        <v>281</v>
      </c>
      <c r="G129" s="29">
        <f>G130+G131</f>
        <v>281</v>
      </c>
    </row>
    <row r="130" spans="1:7" s="20" customFormat="1" x14ac:dyDescent="0.2">
      <c r="A130" s="19"/>
      <c r="B130" s="2" t="s">
        <v>146</v>
      </c>
      <c r="C130" s="3" t="s">
        <v>46</v>
      </c>
      <c r="D130" s="3" t="s">
        <v>179</v>
      </c>
      <c r="E130" s="3" t="s">
        <v>48</v>
      </c>
      <c r="F130" s="37">
        <v>197.4</v>
      </c>
      <c r="G130" s="29">
        <v>197.4</v>
      </c>
    </row>
    <row r="131" spans="1:7" s="21" customFormat="1" ht="22.5" x14ac:dyDescent="0.2">
      <c r="A131" s="1"/>
      <c r="B131" s="2" t="s">
        <v>147</v>
      </c>
      <c r="C131" s="3" t="s">
        <v>46</v>
      </c>
      <c r="D131" s="3" t="s">
        <v>179</v>
      </c>
      <c r="E131" s="3" t="s">
        <v>122</v>
      </c>
      <c r="F131" s="37">
        <v>83.6</v>
      </c>
      <c r="G131" s="29">
        <v>83.6</v>
      </c>
    </row>
    <row r="132" spans="1:7" s="21" customFormat="1" x14ac:dyDescent="0.2">
      <c r="A132" s="1"/>
      <c r="B132" s="2" t="s">
        <v>120</v>
      </c>
      <c r="C132" s="3" t="s">
        <v>46</v>
      </c>
      <c r="D132" s="3" t="s">
        <v>126</v>
      </c>
      <c r="E132" s="3"/>
      <c r="F132" s="37">
        <f>F133+F134+F135+F136</f>
        <v>252.89999999999998</v>
      </c>
      <c r="G132" s="29">
        <f>G133+G134+G135+G136</f>
        <v>217.29999999999998</v>
      </c>
    </row>
    <row r="133" spans="1:7" s="20" customFormat="1" x14ac:dyDescent="0.2">
      <c r="A133" s="19"/>
      <c r="B133" s="2" t="s">
        <v>146</v>
      </c>
      <c r="C133" s="3" t="s">
        <v>46</v>
      </c>
      <c r="D133" s="3" t="s">
        <v>126</v>
      </c>
      <c r="E133" s="3" t="s">
        <v>48</v>
      </c>
      <c r="F133" s="37">
        <v>118.5</v>
      </c>
      <c r="G133" s="29">
        <v>118.5</v>
      </c>
    </row>
    <row r="134" spans="1:7" s="20" customFormat="1" ht="22.5" x14ac:dyDescent="0.2">
      <c r="A134" s="19"/>
      <c r="B134" s="2" t="s">
        <v>148</v>
      </c>
      <c r="C134" s="3" t="s">
        <v>46</v>
      </c>
      <c r="D134" s="3" t="s">
        <v>126</v>
      </c>
      <c r="E134" s="3" t="s">
        <v>49</v>
      </c>
      <c r="F134" s="37">
        <v>2</v>
      </c>
      <c r="G134" s="29">
        <v>1.6</v>
      </c>
    </row>
    <row r="135" spans="1:7" s="21" customFormat="1" ht="22.5" x14ac:dyDescent="0.2">
      <c r="A135" s="1"/>
      <c r="B135" s="2" t="s">
        <v>147</v>
      </c>
      <c r="C135" s="3" t="s">
        <v>46</v>
      </c>
      <c r="D135" s="3" t="s">
        <v>126</v>
      </c>
      <c r="E135" s="3" t="s">
        <v>122</v>
      </c>
      <c r="F135" s="37">
        <v>55.2</v>
      </c>
      <c r="G135" s="29">
        <v>51.8</v>
      </c>
    </row>
    <row r="136" spans="1:7" s="21" customFormat="1" ht="22.5" x14ac:dyDescent="0.2">
      <c r="A136" s="1"/>
      <c r="B136" s="2" t="s">
        <v>10</v>
      </c>
      <c r="C136" s="3" t="s">
        <v>46</v>
      </c>
      <c r="D136" s="3" t="s">
        <v>126</v>
      </c>
      <c r="E136" s="3" t="s">
        <v>9</v>
      </c>
      <c r="F136" s="37">
        <v>77.2</v>
      </c>
      <c r="G136" s="29">
        <v>45.4</v>
      </c>
    </row>
    <row r="137" spans="1:7" ht="22.5" x14ac:dyDescent="0.2">
      <c r="A137" s="1"/>
      <c r="B137" s="2" t="s">
        <v>123</v>
      </c>
      <c r="C137" s="3" t="s">
        <v>46</v>
      </c>
      <c r="D137" s="3" t="s">
        <v>180</v>
      </c>
      <c r="E137" s="3"/>
      <c r="F137" s="37">
        <f>F138+F139</f>
        <v>270.8</v>
      </c>
      <c r="G137" s="29">
        <f>G138+G139</f>
        <v>270.8</v>
      </c>
    </row>
    <row r="138" spans="1:7" x14ac:dyDescent="0.2">
      <c r="A138" s="1"/>
      <c r="B138" s="2" t="s">
        <v>146</v>
      </c>
      <c r="C138" s="3" t="s">
        <v>46</v>
      </c>
      <c r="D138" s="36" t="s">
        <v>180</v>
      </c>
      <c r="E138" s="36" t="s">
        <v>48</v>
      </c>
      <c r="F138" s="37">
        <v>217.3</v>
      </c>
      <c r="G138" s="29">
        <v>217.3</v>
      </c>
    </row>
    <row r="139" spans="1:7" ht="22.5" x14ac:dyDescent="0.2">
      <c r="A139" s="1"/>
      <c r="B139" s="2" t="s">
        <v>147</v>
      </c>
      <c r="C139" s="3" t="s">
        <v>46</v>
      </c>
      <c r="D139" s="36" t="s">
        <v>180</v>
      </c>
      <c r="E139" s="36" t="s">
        <v>122</v>
      </c>
      <c r="F139" s="37">
        <v>53.5</v>
      </c>
      <c r="G139" s="29">
        <v>53.5</v>
      </c>
    </row>
    <row r="140" spans="1:7" ht="33.75" x14ac:dyDescent="0.2">
      <c r="A140" s="1"/>
      <c r="B140" s="22" t="s">
        <v>177</v>
      </c>
      <c r="C140" s="3" t="s">
        <v>46</v>
      </c>
      <c r="D140" s="36" t="s">
        <v>166</v>
      </c>
      <c r="E140" s="36"/>
      <c r="F140" s="37">
        <f>F141</f>
        <v>200</v>
      </c>
      <c r="G140" s="29">
        <f>G141</f>
        <v>200</v>
      </c>
    </row>
    <row r="141" spans="1:7" ht="22.5" x14ac:dyDescent="0.2">
      <c r="A141" s="1"/>
      <c r="B141" s="22" t="s">
        <v>10</v>
      </c>
      <c r="C141" s="3" t="s">
        <v>46</v>
      </c>
      <c r="D141" s="3" t="s">
        <v>166</v>
      </c>
      <c r="E141" s="3" t="s">
        <v>9</v>
      </c>
      <c r="F141" s="37">
        <v>200</v>
      </c>
      <c r="G141" s="29">
        <v>200</v>
      </c>
    </row>
    <row r="142" spans="1:7" x14ac:dyDescent="0.2">
      <c r="A142" s="1"/>
      <c r="B142" s="17" t="s">
        <v>51</v>
      </c>
      <c r="C142" s="14" t="s">
        <v>50</v>
      </c>
      <c r="D142" s="14"/>
      <c r="E142" s="14"/>
      <c r="F142" s="38">
        <f>F143</f>
        <v>110</v>
      </c>
      <c r="G142" s="31">
        <f>G143</f>
        <v>41.7</v>
      </c>
    </row>
    <row r="143" spans="1:7" x14ac:dyDescent="0.2">
      <c r="A143" s="1"/>
      <c r="B143" s="2" t="s">
        <v>127</v>
      </c>
      <c r="C143" s="3" t="s">
        <v>50</v>
      </c>
      <c r="D143" s="3" t="s">
        <v>128</v>
      </c>
      <c r="E143" s="3"/>
      <c r="F143" s="37">
        <f>F144</f>
        <v>110</v>
      </c>
      <c r="G143" s="29">
        <f>G144</f>
        <v>41.7</v>
      </c>
    </row>
    <row r="144" spans="1:7" ht="22.5" x14ac:dyDescent="0.2">
      <c r="A144" s="1"/>
      <c r="B144" s="2" t="s">
        <v>10</v>
      </c>
      <c r="C144" s="3" t="s">
        <v>50</v>
      </c>
      <c r="D144" s="3" t="s">
        <v>128</v>
      </c>
      <c r="E144" s="3" t="s">
        <v>9</v>
      </c>
      <c r="F144" s="37">
        <v>110</v>
      </c>
      <c r="G144" s="29">
        <v>41.7</v>
      </c>
    </row>
    <row r="145" spans="1:7" s="21" customFormat="1" ht="16.5" customHeight="1" x14ac:dyDescent="0.2">
      <c r="A145" s="1"/>
      <c r="B145" s="17" t="s">
        <v>66</v>
      </c>
      <c r="C145" s="14" t="s">
        <v>52</v>
      </c>
      <c r="D145" s="14"/>
      <c r="E145" s="14"/>
      <c r="F145" s="38">
        <f>F146</f>
        <v>380.7</v>
      </c>
      <c r="G145" s="31">
        <f>G146</f>
        <v>380.7</v>
      </c>
    </row>
    <row r="146" spans="1:7" ht="15.75" customHeight="1" x14ac:dyDescent="0.2">
      <c r="A146" s="1"/>
      <c r="B146" s="17" t="s">
        <v>54</v>
      </c>
      <c r="C146" s="14" t="s">
        <v>53</v>
      </c>
      <c r="D146" s="14"/>
      <c r="E146" s="14"/>
      <c r="F146" s="38">
        <f t="shared" ref="F146:G147" si="1">F147</f>
        <v>380.7</v>
      </c>
      <c r="G146" s="31">
        <f t="shared" si="1"/>
        <v>380.7</v>
      </c>
    </row>
    <row r="147" spans="1:7" s="20" customFormat="1" ht="24" customHeight="1" x14ac:dyDescent="0.2">
      <c r="A147" s="19"/>
      <c r="B147" s="2" t="s">
        <v>129</v>
      </c>
      <c r="C147" s="3" t="s">
        <v>53</v>
      </c>
      <c r="D147" s="3" t="s">
        <v>130</v>
      </c>
      <c r="E147" s="3"/>
      <c r="F147" s="37">
        <f t="shared" si="1"/>
        <v>380.7</v>
      </c>
      <c r="G147" s="29">
        <f>G148</f>
        <v>380.7</v>
      </c>
    </row>
    <row r="148" spans="1:7" ht="23.25" customHeight="1" x14ac:dyDescent="0.2">
      <c r="A148" s="23"/>
      <c r="B148" s="2" t="s">
        <v>56</v>
      </c>
      <c r="C148" s="3" t="s">
        <v>53</v>
      </c>
      <c r="D148" s="3" t="s">
        <v>130</v>
      </c>
      <c r="E148" s="3" t="s">
        <v>55</v>
      </c>
      <c r="F148" s="37">
        <v>380.7</v>
      </c>
      <c r="G148" s="29">
        <v>380.7</v>
      </c>
    </row>
    <row r="149" spans="1:7" ht="12.75" customHeight="1" x14ac:dyDescent="0.2">
      <c r="A149" s="23"/>
      <c r="B149" s="17" t="s">
        <v>58</v>
      </c>
      <c r="C149" s="14" t="s">
        <v>57</v>
      </c>
      <c r="D149" s="14"/>
      <c r="E149" s="14"/>
      <c r="F149" s="38">
        <f>F150</f>
        <v>265.10000000000002</v>
      </c>
      <c r="G149" s="31">
        <f>G150</f>
        <v>265.10000000000002</v>
      </c>
    </row>
    <row r="150" spans="1:7" ht="12.75" customHeight="1" x14ac:dyDescent="0.2">
      <c r="A150" s="23"/>
      <c r="B150" s="17" t="s">
        <v>60</v>
      </c>
      <c r="C150" s="14" t="s">
        <v>59</v>
      </c>
      <c r="D150" s="14"/>
      <c r="E150" s="14"/>
      <c r="F150" s="38">
        <f>F151+F157+F154</f>
        <v>265.10000000000002</v>
      </c>
      <c r="G150" s="31">
        <f>G151+G157+G154</f>
        <v>265.10000000000002</v>
      </c>
    </row>
    <row r="151" spans="1:7" ht="12.75" customHeight="1" x14ac:dyDescent="0.2">
      <c r="A151" s="23"/>
      <c r="B151" s="2" t="s">
        <v>120</v>
      </c>
      <c r="C151" s="3" t="s">
        <v>59</v>
      </c>
      <c r="D151" s="3" t="s">
        <v>131</v>
      </c>
      <c r="E151" s="3"/>
      <c r="F151" s="37">
        <f>F152+F153+F156</f>
        <v>227.9</v>
      </c>
      <c r="G151" s="29">
        <f>G152+G153+G156</f>
        <v>227.9</v>
      </c>
    </row>
    <row r="152" spans="1:7" ht="12.75" customHeight="1" x14ac:dyDescent="0.2">
      <c r="A152" s="23"/>
      <c r="B152" s="2" t="s">
        <v>146</v>
      </c>
      <c r="C152" s="3" t="s">
        <v>59</v>
      </c>
      <c r="D152" s="3" t="s">
        <v>131</v>
      </c>
      <c r="E152" s="3" t="s">
        <v>48</v>
      </c>
      <c r="F152" s="37">
        <v>153.5</v>
      </c>
      <c r="G152" s="29">
        <v>153.5</v>
      </c>
    </row>
    <row r="153" spans="1:7" ht="26.25" customHeight="1" x14ac:dyDescent="0.2">
      <c r="A153" s="23"/>
      <c r="B153" s="2" t="s">
        <v>147</v>
      </c>
      <c r="C153" s="3" t="s">
        <v>59</v>
      </c>
      <c r="D153" s="3" t="s">
        <v>131</v>
      </c>
      <c r="E153" s="3" t="s">
        <v>122</v>
      </c>
      <c r="F153" s="37">
        <v>46.4</v>
      </c>
      <c r="G153" s="29">
        <v>46.4</v>
      </c>
    </row>
    <row r="154" spans="1:7" ht="26.25" customHeight="1" x14ac:dyDescent="0.2">
      <c r="A154" s="23"/>
      <c r="B154" s="2" t="s">
        <v>149</v>
      </c>
      <c r="C154" s="3" t="s">
        <v>59</v>
      </c>
      <c r="D154" s="3" t="s">
        <v>132</v>
      </c>
      <c r="E154" s="3" t="s">
        <v>161</v>
      </c>
      <c r="F154" s="37">
        <v>37.200000000000003</v>
      </c>
      <c r="G154" s="29">
        <v>37.200000000000003</v>
      </c>
    </row>
    <row r="155" spans="1:7" ht="26.25" hidden="1" customHeight="1" x14ac:dyDescent="0.2">
      <c r="A155" s="23"/>
      <c r="B155" s="2"/>
      <c r="C155" s="3"/>
      <c r="D155" s="3"/>
      <c r="E155" s="3"/>
      <c r="F155" s="37"/>
      <c r="G155" s="29"/>
    </row>
    <row r="156" spans="1:7" ht="19.5" customHeight="1" x14ac:dyDescent="0.2">
      <c r="A156" s="23"/>
      <c r="B156" s="2" t="s">
        <v>10</v>
      </c>
      <c r="C156" s="3" t="s">
        <v>59</v>
      </c>
      <c r="D156" s="3" t="s">
        <v>131</v>
      </c>
      <c r="E156" s="3" t="s">
        <v>9</v>
      </c>
      <c r="F156" s="37">
        <v>28</v>
      </c>
      <c r="G156" s="29">
        <v>28</v>
      </c>
    </row>
    <row r="157" spans="1:7" ht="27" hidden="1" customHeight="1" x14ac:dyDescent="0.2">
      <c r="A157" s="23"/>
      <c r="B157" s="2" t="s">
        <v>10</v>
      </c>
      <c r="C157" s="24" t="s">
        <v>59</v>
      </c>
      <c r="D157" s="24" t="s">
        <v>166</v>
      </c>
      <c r="E157" s="24"/>
      <c r="F157" s="25">
        <f>F158</f>
        <v>0</v>
      </c>
      <c r="G157" s="32">
        <f>G158</f>
        <v>0</v>
      </c>
    </row>
    <row r="158" spans="1:7" ht="20.25" hidden="1" customHeight="1" x14ac:dyDescent="0.2">
      <c r="A158" s="23"/>
      <c r="B158" s="2" t="s">
        <v>10</v>
      </c>
      <c r="C158" s="26">
        <v>1101</v>
      </c>
      <c r="D158" s="26">
        <v>2930172020</v>
      </c>
      <c r="E158" s="26">
        <v>244</v>
      </c>
      <c r="F158" s="27">
        <v>0</v>
      </c>
      <c r="G158" s="33">
        <v>0</v>
      </c>
    </row>
    <row r="159" spans="1:7" ht="12.75" customHeight="1" x14ac:dyDescent="0.2">
      <c r="A159" s="23"/>
      <c r="B159" s="19" t="s">
        <v>61</v>
      </c>
      <c r="C159" s="28"/>
      <c r="D159" s="28"/>
      <c r="E159" s="28"/>
      <c r="F159" s="16">
        <f>F150+F145+F142+F115+F111+F93+F83+F74+F62+F53+F47+F35+F28+F11</f>
        <v>74583.400000000023</v>
      </c>
      <c r="G159" s="34">
        <f>G150+G146+G142+G115+G111+G93+G83+G74+G62+G53+G47+G35+G28+G11</f>
        <v>36368.399999999994</v>
      </c>
    </row>
  </sheetData>
  <mergeCells count="3">
    <mergeCell ref="B4:F4"/>
    <mergeCell ref="B5:F5"/>
    <mergeCell ref="C1:G1"/>
  </mergeCells>
  <pageMargins left="0.3543307086614173" right="0.23622047244094488" top="0.3543307086614173" bottom="0.27559055118110237" header="0.11811023622047244" footer="0.19685039370078741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2019-02-05T10:11:18Z</cp:lastPrinted>
  <dcterms:created xsi:type="dcterms:W3CDTF">2002-03-11T10:22:12Z</dcterms:created>
  <dcterms:modified xsi:type="dcterms:W3CDTF">2019-04-30T09:48:08Z</dcterms:modified>
</cp:coreProperties>
</file>